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Ư VIỆN - THIẾT BỊ\"/>
    </mc:Choice>
  </mc:AlternateContent>
  <bookViews>
    <workbookView xWindow="0" yWindow="0" windowWidth="2370" windowHeight="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9" i="1" l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60" i="1" s="1"/>
  <c r="F414" i="1"/>
  <c r="F412" i="1"/>
  <c r="F401" i="1"/>
  <c r="F400" i="1"/>
  <c r="B383" i="1"/>
  <c r="F378" i="1"/>
  <c r="B358" i="1"/>
  <c r="F353" i="1"/>
  <c r="F345" i="1"/>
  <c r="F344" i="1"/>
  <c r="F343" i="1"/>
  <c r="F342" i="1"/>
  <c r="F341" i="1"/>
  <c r="F340" i="1"/>
  <c r="F339" i="1"/>
  <c r="F338" i="1"/>
  <c r="F337" i="1"/>
  <c r="F336" i="1"/>
  <c r="F335" i="1"/>
  <c r="F333" i="1"/>
  <c r="F332" i="1"/>
  <c r="F331" i="1"/>
  <c r="F330" i="1"/>
  <c r="F328" i="1"/>
  <c r="F327" i="1"/>
  <c r="F326" i="1"/>
  <c r="F325" i="1"/>
  <c r="F324" i="1"/>
  <c r="F322" i="1"/>
  <c r="F321" i="1"/>
  <c r="F320" i="1"/>
  <c r="F318" i="1"/>
  <c r="F317" i="1"/>
  <c r="F316" i="1"/>
  <c r="F314" i="1"/>
  <c r="F313" i="1"/>
  <c r="F311" i="1"/>
  <c r="F310" i="1"/>
  <c r="F289" i="1"/>
  <c r="F288" i="1"/>
  <c r="F287" i="1"/>
  <c r="F270" i="1"/>
  <c r="F269" i="1"/>
  <c r="F268" i="1"/>
  <c r="F257" i="1"/>
  <c r="F256" i="1"/>
  <c r="F255" i="1"/>
  <c r="F254" i="1"/>
  <c r="F253" i="1"/>
  <c r="F240" i="1"/>
  <c r="F239" i="1"/>
  <c r="F238" i="1"/>
  <c r="F237" i="1"/>
  <c r="F236" i="1"/>
  <c r="F235" i="1"/>
  <c r="F234" i="1"/>
  <c r="F233" i="1"/>
  <c r="F218" i="1"/>
  <c r="F217" i="1"/>
  <c r="F216" i="1"/>
  <c r="F215" i="1"/>
  <c r="F214" i="1"/>
  <c r="F213" i="1"/>
  <c r="F212" i="1"/>
  <c r="F193" i="1"/>
  <c r="F192" i="1"/>
  <c r="F191" i="1"/>
  <c r="F188" i="1"/>
  <c r="F187" i="1"/>
  <c r="F186" i="1"/>
  <c r="F185" i="1"/>
  <c r="F184" i="1"/>
  <c r="F183" i="1"/>
  <c r="F182" i="1"/>
  <c r="F181" i="1"/>
  <c r="F172" i="1"/>
  <c r="F169" i="1"/>
  <c r="F161" i="1"/>
  <c r="F160" i="1"/>
  <c r="F159" i="1"/>
  <c r="F158" i="1"/>
  <c r="F157" i="1"/>
  <c r="F156" i="1"/>
  <c r="F155" i="1"/>
  <c r="F154" i="1"/>
  <c r="F153" i="1"/>
  <c r="F152" i="1"/>
  <c r="F151" i="1"/>
  <c r="F138" i="1"/>
  <c r="F137" i="1"/>
  <c r="F136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14" i="1"/>
  <c r="F113" i="1"/>
  <c r="F112" i="1"/>
  <c r="F111" i="1"/>
  <c r="F110" i="1"/>
  <c r="F106" i="1"/>
  <c r="F105" i="1"/>
  <c r="F104" i="1"/>
  <c r="F95" i="1"/>
  <c r="F94" i="1"/>
  <c r="F82" i="1"/>
  <c r="F66" i="1"/>
  <c r="F65" i="1"/>
  <c r="F64" i="1"/>
  <c r="F55" i="1"/>
  <c r="F42" i="1"/>
  <c r="F41" i="1"/>
  <c r="F40" i="1"/>
  <c r="F39" i="1"/>
  <c r="F38" i="1"/>
  <c r="F37" i="1"/>
  <c r="F36" i="1"/>
  <c r="F35" i="1"/>
  <c r="F34" i="1"/>
  <c r="F33" i="1"/>
</calcChain>
</file>

<file path=xl/comments1.xml><?xml version="1.0" encoding="utf-8"?>
<comments xmlns="http://schemas.openxmlformats.org/spreadsheetml/2006/main">
  <authors>
    <author>Duong Nhu Hai</author>
  </authors>
  <commentList>
    <comment ref="A359" authorId="0" shapeId="0">
      <text>
        <r>
          <rPr>
            <b/>
            <sz val="8"/>
            <color indexed="81"/>
            <rFont val="Tahoma"/>
            <family val="2"/>
          </rPr>
          <t>Duong Nhu Hai: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<sst xmlns="http://schemas.openxmlformats.org/spreadsheetml/2006/main" count="1074" uniqueCount="326">
  <si>
    <r>
      <t xml:space="preserve">  </t>
    </r>
    <r>
      <rPr>
        <sz val="12"/>
        <rFont val="Times New Roman"/>
        <family val="1"/>
      </rPr>
      <t xml:space="preserve">  PHÒNG GD&amp;ĐT YÊN THÀNH</t>
    </r>
  </si>
  <si>
    <t>CỘNG HÒA XÃ HỘI CHỦ NGHĨA VIỆT NAM</t>
  </si>
  <si>
    <t>TRƯỜNG TIỂU HỌC HỒ TÔNG THỐC</t>
  </si>
  <si>
    <t>Độc - lập - Tự do - Hạnh phúc</t>
  </si>
  <si>
    <t>DANH MỤC THIẾT BỊ DẠY HỌC TỐI THIỂU LỚP 2</t>
  </si>
  <si>
    <t>Năm học: 2024 - 2025</t>
  </si>
  <si>
    <t>MÔN TOÁN</t>
  </si>
  <si>
    <t>DANH MỤC ĐDDH TRONG KHO THIẾT BỊ KHỐI 2</t>
  </si>
  <si>
    <t>TT</t>
  </si>
  <si>
    <t>Tên thiết bị</t>
  </si>
  <si>
    <t>Đơn vị tính</t>
  </si>
  <si>
    <t>Đơn giá</t>
  </si>
  <si>
    <t xml:space="preserve">Số lượng </t>
  </si>
  <si>
    <t>Thành tiền</t>
  </si>
  <si>
    <t>Đối tượng sử dụng</t>
  </si>
  <si>
    <t>Dùng cho lớp</t>
  </si>
  <si>
    <t>Ghi chú</t>
  </si>
  <si>
    <t>Học sinh</t>
  </si>
  <si>
    <t>Giáo viên</t>
  </si>
  <si>
    <t>Bộ biểu diễn thiết bị dạy phép nhân, phép chia trong phạm vi 5 (của GV) Gồm: 40 quân hình vuông Bộ biểu diễn phân số</t>
  </si>
  <si>
    <t>Quõn</t>
  </si>
  <si>
    <t>đầu năm</t>
  </si>
  <si>
    <t>mất mát, hư hỏng</t>
  </si>
  <si>
    <t>Bộ biểu diễn mô hình dạy hình chữ nhật, hình tứ giác và ghép hình của GV gồm: Các hình chữ nhật, Các hình tứ giác, Hình tam giác vuông cân</t>
  </si>
  <si>
    <t>Cỏi</t>
  </si>
  <si>
    <t>Thước đo độ dài dạy về mm,cm,dm và m (1 thước 1m và 1 thước 0,5m của GV)(2cỏi/ bộ)</t>
  </si>
  <si>
    <t>Bộ</t>
  </si>
  <si>
    <t>x</t>
  </si>
  <si>
    <t>Cân đĩa kèm hộp quả cân (của GV)</t>
  </si>
  <si>
    <t>Bộ chai và ca 1 lít (của GV)</t>
  </si>
  <si>
    <t>Bộ TB dạy phép cộng, phép trừ có nhớ (của GV)</t>
  </si>
  <si>
    <t>Cái</t>
  </si>
  <si>
    <t>Bộ chữ số, dấu ơhép tính, dấu so sánh của GV</t>
  </si>
  <si>
    <t>Mô hình đồng hồ của GV</t>
  </si>
  <si>
    <t>Bộ thiết bị biểu diễn dạy các bài về số có 3 chữ số của GV</t>
  </si>
  <si>
    <t>Bộ thiết bị biểu diễn toỏn của HS</t>
  </si>
  <si>
    <t>Danh mục tranh ảnh, bản đồ dạy học TỐI THIỂU lớp 2</t>
  </si>
  <si>
    <t>(Theo thông tư số 15/2009/TT-BGDĐT ngày 16/7/2009 của Bộ trưởng Bộ Giáo dục và Đào tạo)</t>
  </si>
  <si>
    <t>Mẫu chữ viết trong trường Tiểu học (8 tờ/bộ)</t>
  </si>
  <si>
    <t>Tờ</t>
  </si>
  <si>
    <t>Bộ tranh dạy kể chuyện( 22 tờ/bộ)</t>
  </si>
  <si>
    <t>Bộ tranh dạy tập làm văn (23 tờ/bộ)</t>
  </si>
  <si>
    <t>Bộ tranh các bộ phận chính của cơ quan hô hấp (23 tờ/bộ)</t>
  </si>
  <si>
    <t>bộ</t>
  </si>
  <si>
    <t>Bộ tranh các bộ phận chính của cơ quan tiêu hóa (23 tờ/bộ)</t>
  </si>
  <si>
    <t>Bộ tranh các bộ phận chính của cơ quan nước tiểu (23 tờ/bộ)</t>
  </si>
  <si>
    <t>Bộ tranh các bộ phận chính của cơ quan Tuần hoàn (23 tờ/bộ)</t>
  </si>
  <si>
    <t>Bộ tranh các bộ phận chính của cơ quan thần kinh (23 tờ/bộ)</t>
  </si>
  <si>
    <t>Bộ tranh dạy luyện từ và câu( 12 tờ/bộ)</t>
  </si>
  <si>
    <t>Bộ tranh dạy TNXH ( 4 tờ/bộ)</t>
  </si>
  <si>
    <t>Bộ tranh dạy Thể dục (12 tờ/bộ)</t>
  </si>
  <si>
    <t>Tranh đạo đức(24 tờ/ bộ)</t>
  </si>
  <si>
    <t>DANH MỤC THIẾT BỊ DẠY HỌC TỐI THIỂU LỚP 3</t>
  </si>
  <si>
    <t xml:space="preserve">               (Theo thông tư số 15/2009/TT-BGDĐT ngày 16/7/2009 của Bộ trưởng Bộ Giáo dục và Đào tạo)</t>
  </si>
  <si>
    <t>I</t>
  </si>
  <si>
    <t>Bộ dùng cho học sinh</t>
  </si>
  <si>
    <t>Hình chữ nhật ghi số 1000</t>
  </si>
  <si>
    <t>Tấm</t>
  </si>
  <si>
    <t>Hình chữ nhật ghi số 10000</t>
  </si>
  <si>
    <t>Hình Elíp ghi số 1</t>
  </si>
  <si>
    <t>Hình Elíp ghi số 10</t>
  </si>
  <si>
    <t>Hình Elíp ghi số 100</t>
  </si>
  <si>
    <t>Tấm hình vuông có 100 ô vuông</t>
  </si>
  <si>
    <t>Tấm hình chữ nhật có 10 ô vuông</t>
  </si>
  <si>
    <t>Các ô vuông rời</t>
  </si>
  <si>
    <t>Bộ chấm tròn để dạy học bảng nhân và bảng chia</t>
  </si>
  <si>
    <t>Bộ lắp ghép gồm 8 hình tam giác vuông cân bằng nhau</t>
  </si>
  <si>
    <t>Lưới ô vuông và một số hình học</t>
  </si>
  <si>
    <t>II</t>
  </si>
  <si>
    <t>Bộ toán cho giáo viên</t>
  </si>
  <si>
    <t>Hình học</t>
  </si>
  <si>
    <t>Ê ke vuông</t>
  </si>
  <si>
    <t>3,4,5</t>
  </si>
  <si>
    <t>Com pa dùng cho giáo viên</t>
  </si>
  <si>
    <t>Thước đo độ dài về mm,cm,dm và m (loại 1m và 0,5m)</t>
  </si>
  <si>
    <t>Loại 100cm (thước nhôm)</t>
  </si>
  <si>
    <t>Loại 50cm</t>
  </si>
  <si>
    <t>Bảng nỉ cài</t>
  </si>
  <si>
    <t>Mô hình đồng hồ quay được cả kim giờ, kim phút</t>
  </si>
  <si>
    <t>Bộ số từ 0 - 9; dấu phép tính, dấu so sánh</t>
  </si>
  <si>
    <t>Danh mục tranh ảnh, bản đồ dạy học TỐI THIỂU lớp 3</t>
  </si>
  <si>
    <t>Bộ mẫu chữ viết trong trường TH ( 8tờ/ bộ)</t>
  </si>
  <si>
    <t>Bộ tranh đạo đức( 5tờ/ bộ)</t>
  </si>
  <si>
    <t>Bộ tranh thủ công( 5tờ/ bộ)</t>
  </si>
  <si>
    <t>Bộ tranh dạy Mỹ thuật( 8tờ/ bộ)</t>
  </si>
  <si>
    <t>Bộ tranh  thưởng thức dạy Mỹ thuật(22tờ/bộ)</t>
  </si>
  <si>
    <t>Bộ tranh Thể dục( 13tờ/ bộ)</t>
  </si>
  <si>
    <t>Bộ tranh TNXH( 5tờ/ bộ)</t>
  </si>
  <si>
    <t>Bộ chữ viết mẫu tên riêng (32tờ/ bộ)</t>
  </si>
  <si>
    <t>Bộ tranh động</t>
  </si>
  <si>
    <t>Tranh âm nhạc</t>
  </si>
  <si>
    <t>Tranh tiếng anh(20 tờ / bộ)</t>
  </si>
  <si>
    <t>Tranh thực hành tiếng anh(20 tờ / bộ)</t>
  </si>
  <si>
    <t>Tranh tập đọc. Tập 1,2 (45 tờ).Nhựa</t>
  </si>
  <si>
    <t>Mụ hỡnh trỏi đất quay quanh MT</t>
  </si>
  <si>
    <t>Tranh tập đọc. ( 29 tờ/ bộ). Giấy</t>
  </si>
  <si>
    <t>Tranh kể chuyện</t>
  </si>
  <si>
    <t>Tranh tập làm văn</t>
  </si>
  <si>
    <t>DANH MỤC THIẾT BỊ DẠY HỌC TỐI THIỂU LỚP 4</t>
  </si>
  <si>
    <t>(Theo thông tư số 37/2021/TT-BGDĐT ngày 30/12/2021 của Bộ trưởng Bộ Giáo dục và Đào tạo)</t>
  </si>
  <si>
    <t>MÔN KHOA HỌC</t>
  </si>
  <si>
    <t>Bộ tranh về bảo vệ mắt</t>
  </si>
  <si>
    <t>Sơ đồ vòng tuần hoàn lớn của nước</t>
  </si>
  <si>
    <t>Sơ đồ về sừ trao đổi khí, nước, chất khoáng của thực vật</t>
  </si>
  <si>
    <t>Tranh tháp dinh dưỡng</t>
  </si>
  <si>
    <t>Xử lý cấp nwocs cho học sinh</t>
  </si>
  <si>
    <t>Hộp đối lưu</t>
  </si>
  <si>
    <t>Bộ TN không khí cần cho sự cháy</t>
  </si>
  <si>
    <t>Hộp thí nghiệm vai trò ánh sáng</t>
  </si>
  <si>
    <t>Nhiệt kế đo rượu</t>
  </si>
  <si>
    <t>cái</t>
  </si>
  <si>
    <t>Nhiệt kế đo nhiệt độ cơ thể</t>
  </si>
  <si>
    <t>Kính lúp</t>
  </si>
  <si>
    <t>Lược đồ</t>
  </si>
  <si>
    <t>Lược đồ Bắc bộ và Bắc trung bộ</t>
  </si>
  <si>
    <t>Lược đồ Cuộc kháng chiến chống Tống lần thứ nhất (1981)</t>
  </si>
  <si>
    <t>Lược đồ phòng Tuyến sông Như Nguyệt (sông Cầu)</t>
  </si>
  <si>
    <t>Lược đồ chiến thắng Chi Lăng</t>
  </si>
  <si>
    <t>Lược đồ Quang Trung đại phá quân Thanh</t>
  </si>
  <si>
    <t>Các giai đoạn và sự kiện Lịch sử</t>
  </si>
  <si>
    <t>Chai lọ thí nghiệm</t>
  </si>
  <si>
    <t xml:space="preserve">                                       Môn lịch sử - Địa lý</t>
  </si>
  <si>
    <t>TÊN THIẾT BỊ</t>
  </si>
  <si>
    <t>Đơn 
vị tính</t>
  </si>
  <si>
    <t>Đơn Giá</t>
  </si>
  <si>
    <t>Bản đồ Địa lý Việt nam</t>
  </si>
  <si>
    <t>Bản đồ hành chính Việt nam (Cộng hoà xã hội chủ nghĩa việt nam)</t>
  </si>
  <si>
    <t>Bản  Địa lý tự nhiên Việt Nam</t>
  </si>
  <si>
    <t>Bản đồ các nước lãnh thổ trên thế giới</t>
  </si>
  <si>
    <t>Một phần dãy núi Hoàng Liên Sơn</t>
  </si>
  <si>
    <t>Đồi chè vùng Trung du Bắc Bộ</t>
  </si>
  <si>
    <t>Đê Sông Hồng</t>
  </si>
  <si>
    <t>Làng chài ven biển</t>
  </si>
  <si>
    <t>Quả địa cầu</t>
  </si>
  <si>
    <t>quả</t>
  </si>
  <si>
    <t>Tranh ảnh</t>
  </si>
  <si>
    <t xml:space="preserve">          Môn âm nhạc</t>
  </si>
  <si>
    <t>Bộ tranh và bài tập đọc nhạc</t>
  </si>
  <si>
    <t>Tập đọc nhạc số 1: Son la son</t>
  </si>
  <si>
    <t>Tập đọc nhạc số 2: Nắng vàng</t>
  </si>
  <si>
    <t>Tập đọc nhạc số 3: Cùng bước đều</t>
  </si>
  <si>
    <t>Tập đọc nhạc số 4: Con chim ri</t>
  </si>
  <si>
    <t>Tập đọc nhạc số 5: Hoa bé ngoan</t>
  </si>
  <si>
    <t>Tập đọc nhạc số 6: Múa vui</t>
  </si>
  <si>
    <t>Tập đọc nhạc số 7: Đồng lúa bên sông</t>
  </si>
  <si>
    <t>NHẠC CỤ</t>
  </si>
  <si>
    <t>Đàn Oocgan</t>
  </si>
  <si>
    <t>hỏng 5</t>
  </si>
  <si>
    <t>Kèn Medolin</t>
  </si>
  <si>
    <t>Thanh phách</t>
  </si>
  <si>
    <t>Trống nhỏ</t>
  </si>
  <si>
    <t>Môn thể dục</t>
  </si>
  <si>
    <t>Động tác vươn thở</t>
  </si>
  <si>
    <t>Cờ lệnh thể thao</t>
  </si>
  <si>
    <t>Dây nhảy cá nhân</t>
  </si>
  <si>
    <t>Dây nhảy tập thể</t>
  </si>
  <si>
    <t>Còi nhựa</t>
  </si>
  <si>
    <t>Dây kéo co</t>
  </si>
  <si>
    <t>Bóng đá số 5</t>
  </si>
  <si>
    <t>Cầu đá TLS tập luyện ( 6)</t>
  </si>
  <si>
    <t>Bật xa</t>
  </si>
  <si>
    <t>Tên thiết Bị</t>
  </si>
  <si>
    <t>Bộ đồ dùng  toán T23</t>
  </si>
  <si>
    <t>Bộ TBDH hình phẳng và hình khối</t>
  </si>
  <si>
    <t>TB dạy đơn vị đo diện tích mét vuông</t>
  </si>
  <si>
    <t>TB dạy diện tích</t>
  </si>
  <si>
    <t>Bộ thiết bị vẽ bảng ( EKE, Compa…</t>
  </si>
  <si>
    <t xml:space="preserve">          M«n khoa häc</t>
  </si>
  <si>
    <t>MÔN CÔNG NGHỆ</t>
  </si>
  <si>
    <t>ĐVĐ</t>
  </si>
  <si>
    <t>Dụng cụ</t>
  </si>
  <si>
    <t>Bộ lắp ghép mô hình kĩ thuật ( phần nâng cao)</t>
  </si>
  <si>
    <t>Dụng cụ chăm sóc hoa cây cảnh</t>
  </si>
  <si>
    <t>VIDEO/CLIP lắp ghép mô hình kĩ thuật</t>
  </si>
  <si>
    <t xml:space="preserve">         M«n kü thuËt </t>
  </si>
  <si>
    <t>MÔN ĐẠO ĐỨC</t>
  </si>
  <si>
    <t>ĐVT</t>
  </si>
  <si>
    <t>Bộ tranh về biết ơn người lao động</t>
  </si>
  <si>
    <t>Bộ tranh về cảm thông giúp đỡ…</t>
  </si>
  <si>
    <t>Bộ tranh về yêu lao động</t>
  </si>
  <si>
    <t>DANH MỤC THIẾT BỊ DẠY HỌC TỐI THIỂU LỚP 5</t>
  </si>
  <si>
    <t>B¶n ®å tranh ¶nh</t>
  </si>
  <si>
    <t>Tranh ảnh môn tiếng việt</t>
  </si>
  <si>
    <t>Bộ tranh kể chuyện</t>
  </si>
  <si>
    <t>Lý tự trọng</t>
  </si>
  <si>
    <t>Tiếng vĩ cầm ở Mỹ lai</t>
  </si>
  <si>
    <t>9</t>
  </si>
  <si>
    <t>Tranh ảnh môn khoa học</t>
  </si>
  <si>
    <t>10</t>
  </si>
  <si>
    <t>Bộ tranh vẽ những việc nên làm, không nên làm để đảm bảo an toàn về điện: 4tờ/bộ</t>
  </si>
  <si>
    <t>Cơ quan sinh sản của thực vật có hoa(4tờ/bộ)</t>
  </si>
  <si>
    <t>Tranh ảnh môn lịch sử</t>
  </si>
  <si>
    <t>Cách mạng tháng 8 năm 1945 ở Hà Nội, Huế, Sài Gòn</t>
  </si>
  <si>
    <t>III</t>
  </si>
  <si>
    <t>Quân pháp bị bắt ở Điện Biên Phủ tháng 5 năm 1954</t>
  </si>
  <si>
    <t>Quân giải phóng tiến về Sài Gòn tháng 4 năm 1975</t>
  </si>
  <si>
    <t>Lược đồ môn lịch sử</t>
  </si>
  <si>
    <t>Chiến dịch Điện Biên Phủ 1954</t>
  </si>
  <si>
    <t>IV</t>
  </si>
  <si>
    <t>Chiến dịch Việt Bắc - Thu Đụng 1947</t>
  </si>
  <si>
    <t>Chiến dịch Biờn Giới Thu Đụng 1950</t>
  </si>
  <si>
    <t>Bản đồ môn địa lý</t>
  </si>
  <si>
    <t>Tự nhiên thế giới</t>
  </si>
  <si>
    <t>V</t>
  </si>
  <si>
    <t>Các nước thế giới</t>
  </si>
  <si>
    <t>1</t>
  </si>
  <si>
    <t>Việt Nam (bản đồ trống)</t>
  </si>
  <si>
    <t>2</t>
  </si>
  <si>
    <t>Việt Nam - Địa lý kinh tế</t>
  </si>
  <si>
    <t>3</t>
  </si>
  <si>
    <t>Việt Nam - Địa lý tự nhiên</t>
  </si>
  <si>
    <t>4</t>
  </si>
  <si>
    <t>Tranh ảnh môn địa lý</t>
  </si>
  <si>
    <t>5</t>
  </si>
  <si>
    <t>Rừng la kim ôn đới và rừng lá rộng</t>
  </si>
  <si>
    <t>VI</t>
  </si>
  <si>
    <t>Xa van ở Châu Phi</t>
  </si>
  <si>
    <t>Ba chủng tộc chính trên thế giới</t>
  </si>
  <si>
    <t>Rừng rậm A- MA- DÔN</t>
  </si>
  <si>
    <t>VII</t>
  </si>
  <si>
    <t>Tranh ảnh môn thể dục</t>
  </si>
  <si>
    <t>Động tác tay</t>
  </si>
  <si>
    <t>Động tác chân</t>
  </si>
  <si>
    <t>Động tác vặn mình</t>
  </si>
  <si>
    <t>Động tác toàn thân</t>
  </si>
  <si>
    <t>6</t>
  </si>
  <si>
    <t>Động tác nhảy</t>
  </si>
  <si>
    <t>7</t>
  </si>
  <si>
    <t>Động tác thăng bằng</t>
  </si>
  <si>
    <t>8</t>
  </si>
  <si>
    <t>Động tác điều hòa</t>
  </si>
  <si>
    <t>VIII</t>
  </si>
  <si>
    <t>IX</t>
  </si>
  <si>
    <t xml:space="preserve">Tranh ®¹o ®øc </t>
  </si>
  <si>
    <t>X</t>
  </si>
  <si>
    <t>Tranh tiếng anh</t>
  </si>
  <si>
    <t xml:space="preserve">         M«n to¸n</t>
  </si>
  <si>
    <t>Thiết bị dùng cho giáo viên</t>
  </si>
  <si>
    <t>Hình tròn: (Gồm 5 hình):</t>
  </si>
  <si>
    <t>+ 2 hình, mỗi hình có một mặt sơn đỏ; một mặt màu trắng kẻ đường chia làm 8 phần bằng nhau.</t>
  </si>
  <si>
    <t>+ 1 hình có 2 vạch chia làm 4 phần bằng nhau, sơn màu đỏ 3/4.</t>
  </si>
  <si>
    <t>+ 1 hình có 2 vạch chia làm 2 phần bằng nhau, sơn màu đỏ ẵ</t>
  </si>
  <si>
    <t>Hình thang: (Gồm 2 hình bằng nhau):</t>
  </si>
  <si>
    <t>+ 1 hình giữ nguyên</t>
  </si>
  <si>
    <t>+ 1 hình cắt ra 2 phần ghép lại được hình tam giác.</t>
  </si>
  <si>
    <t>Tất cả các chi tiết gắn trên bảng từ</t>
  </si>
  <si>
    <t>Hình tam giác: (Gồm 2 hình bằng nhau):</t>
  </si>
  <si>
    <t>+ 1 hình giữ nguyên, có kẻ đường cao màu đen</t>
  </si>
  <si>
    <t>+ 1 hình cắt thành 2 tam giác theo đường cao ghép với hình trên được hình hình chữ nhật</t>
  </si>
  <si>
    <t xml:space="preserve"> Tất cả các chi tiết gắn trên bảng từ</t>
  </si>
  <si>
    <t>Hình chử nhật: (Gồm 2 hình):</t>
  </si>
  <si>
    <t>+ 1 hình có thể mở ra thành hình khai triển</t>
  </si>
  <si>
    <t>+ 1 hình bằng nhựa trong suốt</t>
  </si>
  <si>
    <t>Hình lập phương: (Gồm 2 hình):</t>
  </si>
  <si>
    <t>+ 1 hình lập phương cạnh 200 mm</t>
  </si>
  <si>
    <t>+ 1 hình lập phương cạnh 1dm</t>
  </si>
  <si>
    <t>+ 1 hình lập phương cạnh 40 mm</t>
  </si>
  <si>
    <t>Hình trụ</t>
  </si>
  <si>
    <t>Hình cầu</t>
  </si>
  <si>
    <t>Êke</t>
  </si>
  <si>
    <t>Com pa nhụm</t>
  </si>
  <si>
    <t>Thiết bị dùng cho HS</t>
  </si>
  <si>
    <t>Hìn tròn: ( Gồm 4 hình ):</t>
  </si>
  <si>
    <t>+ 2 hình, một mặt sơn màu đỏ cờ</t>
  </si>
  <si>
    <t>+ 1 hình có 2 vạch chia làm 4 phần bằng nhau, sơn màu đỏ cờ ắ</t>
  </si>
  <si>
    <t>+ 1 hình có 1 vạch chia làm 2 phần bằng nhau, sơn màu đỏ cờ ẵ</t>
  </si>
  <si>
    <t>Hình thang: ( Gồm 2 hình bằng nhau ):</t>
  </si>
  <si>
    <t>+ 1 hình giữ nguyên, có kẻ đường cao</t>
  </si>
  <si>
    <t>+ 1 hình cắt thành 2 tam giác theo đường cao ghép với hình trên được hình chữ nhật</t>
  </si>
  <si>
    <t>Hình vuông: ( Gồm 4 hình ):</t>
  </si>
  <si>
    <t>+ 2 hình: Một mặt sơn xanh, một mặt son trắng có vạch chia qua tâm 8 phần bằng nhau</t>
  </si>
  <si>
    <t>+ 1 hình có 2 vạch chia làm 4 phần, sơn màu xanh cooban ẳ</t>
  </si>
  <si>
    <t>+ 1 hình có vạch chia làm 2 phần, sơn màu xanh cooban 5/8</t>
  </si>
  <si>
    <t xml:space="preserve">         M«n khoa häc</t>
  </si>
  <si>
    <t>Bộ mẫu tơ sợi để làm thí nghiệm (4 hộp/ bộ)</t>
  </si>
  <si>
    <t>Mô hình bánh xe nước</t>
  </si>
  <si>
    <t>Bộ thiết bị kỹ thuật dành cho giáo viên</t>
  </si>
  <si>
    <r>
      <t xml:space="preserve">           </t>
    </r>
    <r>
      <rPr>
        <b/>
        <sz val="14"/>
        <rFont val="Times New Roman"/>
        <family val="1"/>
      </rPr>
      <t>M«n kü thuËt</t>
    </r>
  </si>
  <si>
    <t>MÔN KĨ THUẬT</t>
  </si>
  <si>
    <t>Bộ dụng cụ, vật liệu, cắt, khâu, thêu (Dùng cho giáo viên)</t>
  </si>
  <si>
    <t>Bộ lắp ghép mô hình kỹ thuật (dành cho học sinh)</t>
  </si>
  <si>
    <t xml:space="preserve">         ThiÕt bÞ dïng chung</t>
  </si>
  <si>
    <t>TB DÙNG CHUNG</t>
  </si>
  <si>
    <t>Bảng nhóm đứng 40*60</t>
  </si>
  <si>
    <t>1,2,3,4,5</t>
  </si>
  <si>
    <t>Bảng nhóm đứng dùng cho GV</t>
  </si>
  <si>
    <t>la bàn</t>
  </si>
  <si>
    <t>E ke nhựa</t>
  </si>
  <si>
    <t>Com pa nhôm</t>
  </si>
  <si>
    <t>Quả cầu địa lý</t>
  </si>
  <si>
    <t>2,3,4,5</t>
  </si>
  <si>
    <t>Vợt cầu chinh</t>
  </si>
  <si>
    <t>Còi TDTT</t>
  </si>
  <si>
    <t>Chiếc</t>
  </si>
  <si>
    <t>4,5</t>
  </si>
  <si>
    <t>Thước dây</t>
  </si>
  <si>
    <t>Bóng ném</t>
  </si>
  <si>
    <t>Quả</t>
  </si>
  <si>
    <t>Nam châm nút trắng</t>
  </si>
  <si>
    <t>Song loan</t>
  </si>
  <si>
    <t>1,2</t>
  </si>
  <si>
    <t>1,2,3</t>
  </si>
  <si>
    <t>Đàn melidion</t>
  </si>
  <si>
    <t>Mô hình răng</t>
  </si>
  <si>
    <t>Con quay giỳ</t>
  </si>
  <si>
    <t>Máy phát  điện tay quay</t>
  </si>
  <si>
    <t>Máy phát điện bằng sức nước</t>
  </si>
  <si>
    <t>Giá vẽ</t>
  </si>
  <si>
    <t>Bộ thẻ cảm xúc gương mặt</t>
  </si>
  <si>
    <t>Chừn đàn</t>
  </si>
  <si>
    <t>Bộ máy chiếu, chân máy chiếu, màn hình máy chiếu</t>
  </si>
  <si>
    <t>Cầu đá</t>
  </si>
  <si>
    <t>Ghế sắt</t>
  </si>
  <si>
    <t>Đàn YAMAHA</t>
  </si>
  <si>
    <t>Đàn CASIO</t>
  </si>
  <si>
    <t xml:space="preserve">Dàn loa </t>
  </si>
  <si>
    <t>Loa kéo</t>
  </si>
  <si>
    <t>Ti vi</t>
  </si>
  <si>
    <t>Màn hình tương tác</t>
  </si>
  <si>
    <t>Máy vi tính( xách tay)</t>
  </si>
  <si>
    <t>Máy vi tính( Phòng máy</t>
  </si>
  <si>
    <t>Tổng cộng</t>
  </si>
  <si>
    <t>Thọ Thành, ngày    tháng    năm 20</t>
  </si>
  <si>
    <t>CB THIẾT BỊ</t>
  </si>
  <si>
    <t xml:space="preserve"> HIỆU TRƯỞNG</t>
  </si>
  <si>
    <t xml:space="preserve">           Phan Thị Mai                                                                                                           Chu Văn Quán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</si>
</sst>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  <font>
      <b/>
      <sz val="10"/>
      <name val="Times New Roman"/>
      <family val="1"/>
    </font>
    <font>
      <sz val="14"/>
      <name val="Vn Time"/>
    </font>
    <font>
      <i/>
      <sz val="10"/>
      <name val="Times New Roman"/>
      <family val="1"/>
    </font>
    <font>
      <sz val="10"/>
      <name val="Vn time"/>
    </font>
    <font>
      <sz val="13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4" fillId="0" borderId="12" xfId="0" applyFont="1" applyBorder="1" applyAlignment="1">
      <alignment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164" fontId="6" fillId="0" borderId="14" xfId="1" applyNumberFormat="1" applyFont="1" applyBorder="1" applyAlignment="1">
      <alignment horizontal="right" vertical="center" wrapText="1"/>
    </xf>
    <xf numFmtId="164" fontId="6" fillId="0" borderId="14" xfId="0" applyNumberFormat="1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164" fontId="6" fillId="0" borderId="14" xfId="1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164" fontId="6" fillId="0" borderId="15" xfId="1" applyNumberFormat="1" applyFont="1" applyBorder="1" applyAlignment="1">
      <alignment horizontal="right" vertical="center" wrapText="1"/>
    </xf>
    <xf numFmtId="164" fontId="6" fillId="0" borderId="15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164" fontId="6" fillId="0" borderId="15" xfId="1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right" vertical="center" wrapText="1"/>
    </xf>
    <xf numFmtId="164" fontId="6" fillId="0" borderId="16" xfId="0" applyNumberFormat="1" applyFont="1" applyBorder="1" applyAlignment="1">
      <alignment horizontal="right" vertical="center" wrapText="1"/>
    </xf>
    <xf numFmtId="164" fontId="6" fillId="0" borderId="16" xfId="1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164" fontId="6" fillId="0" borderId="17" xfId="1" applyNumberFormat="1" applyFont="1" applyBorder="1" applyAlignment="1">
      <alignment horizontal="right" vertical="center" wrapText="1"/>
    </xf>
    <xf numFmtId="164" fontId="6" fillId="0" borderId="17" xfId="0" applyNumberFormat="1" applyFont="1" applyBorder="1" applyAlignment="1">
      <alignment horizontal="right" vertical="center" wrapText="1"/>
    </xf>
    <xf numFmtId="0" fontId="6" fillId="0" borderId="17" xfId="0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164" fontId="6" fillId="0" borderId="18" xfId="1" applyNumberFormat="1" applyFont="1" applyBorder="1" applyAlignment="1">
      <alignment horizontal="right" vertical="center"/>
    </xf>
    <xf numFmtId="164" fontId="6" fillId="0" borderId="15" xfId="1" applyNumberFormat="1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164" fontId="6" fillId="0" borderId="19" xfId="1" applyNumberFormat="1" applyFont="1" applyBorder="1" applyAlignment="1">
      <alignment horizontal="right" vertical="center"/>
    </xf>
    <xf numFmtId="164" fontId="6" fillId="0" borderId="17" xfId="1" applyNumberFormat="1" applyFont="1" applyBorder="1" applyAlignment="1">
      <alignment horizontal="right" vertical="center"/>
    </xf>
    <xf numFmtId="164" fontId="6" fillId="0" borderId="18" xfId="1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164" fontId="6" fillId="0" borderId="16" xfId="1" applyNumberFormat="1" applyFont="1" applyBorder="1" applyAlignment="1">
      <alignment horizontal="right" vertical="center"/>
    </xf>
    <xf numFmtId="0" fontId="7" fillId="0" borderId="20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right" vertical="center"/>
    </xf>
    <xf numFmtId="164" fontId="6" fillId="0" borderId="16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right" vertical="top" wrapText="1"/>
    </xf>
    <xf numFmtId="0" fontId="4" fillId="0" borderId="0" xfId="0" applyFont="1" applyBorder="1"/>
    <xf numFmtId="0" fontId="11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164" fontId="6" fillId="0" borderId="18" xfId="1" applyNumberFormat="1" applyFont="1" applyBorder="1" applyAlignment="1">
      <alignment horizontal="right" vertical="center" wrapText="1"/>
    </xf>
    <xf numFmtId="164" fontId="6" fillId="0" borderId="18" xfId="0" applyNumberFormat="1" applyFont="1" applyBorder="1" applyAlignment="1">
      <alignment horizontal="right" vertical="center" wrapText="1"/>
    </xf>
    <xf numFmtId="164" fontId="6" fillId="0" borderId="18" xfId="0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164" fontId="6" fillId="0" borderId="19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 wrapText="1"/>
    </xf>
    <xf numFmtId="164" fontId="6" fillId="0" borderId="19" xfId="1" applyNumberFormat="1" applyFont="1" applyBorder="1" applyAlignment="1">
      <alignment horizontal="right" vertical="center" wrapText="1"/>
    </xf>
    <xf numFmtId="164" fontId="6" fillId="0" borderId="19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164" fontId="6" fillId="0" borderId="10" xfId="1" applyNumberFormat="1" applyFont="1" applyBorder="1" applyAlignment="1">
      <alignment horizontal="right" vertical="center" wrapText="1"/>
    </xf>
    <xf numFmtId="164" fontId="6" fillId="0" borderId="10" xfId="0" applyNumberFormat="1" applyFont="1" applyBorder="1" applyAlignment="1">
      <alignment horizontal="right" vertical="center" wrapText="1"/>
    </xf>
    <xf numFmtId="164" fontId="6" fillId="0" borderId="10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 wrapText="1"/>
    </xf>
    <xf numFmtId="164" fontId="6" fillId="0" borderId="22" xfId="1" applyNumberFormat="1" applyFont="1" applyBorder="1" applyAlignment="1">
      <alignment horizontal="right" vertical="center" wrapText="1"/>
    </xf>
    <xf numFmtId="164" fontId="6" fillId="0" borderId="22" xfId="0" applyNumberFormat="1" applyFont="1" applyBorder="1" applyAlignment="1">
      <alignment horizontal="right" vertical="center" wrapText="1"/>
    </xf>
    <xf numFmtId="0" fontId="6" fillId="0" borderId="22" xfId="0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 wrapText="1"/>
    </xf>
    <xf numFmtId="164" fontId="6" fillId="0" borderId="23" xfId="1" applyNumberFormat="1" applyFont="1" applyBorder="1" applyAlignment="1">
      <alignment horizontal="right" vertical="center" wrapText="1"/>
    </xf>
    <xf numFmtId="164" fontId="6" fillId="0" borderId="23" xfId="0" applyNumberFormat="1" applyFont="1" applyBorder="1" applyAlignment="1">
      <alignment horizontal="right" vertical="center" wrapText="1"/>
    </xf>
    <xf numFmtId="0" fontId="6" fillId="0" borderId="23" xfId="0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right" vertical="center"/>
    </xf>
    <xf numFmtId="0" fontId="7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1" xfId="0" applyFont="1" applyBorder="1"/>
    <xf numFmtId="0" fontId="9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6" fillId="0" borderId="17" xfId="0" applyFont="1" applyBorder="1" applyAlignment="1">
      <alignment vertical="center" wrapText="1"/>
    </xf>
    <xf numFmtId="0" fontId="4" fillId="0" borderId="6" xfId="0" applyFont="1" applyBorder="1"/>
    <xf numFmtId="0" fontId="7" fillId="0" borderId="1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center" wrapText="1"/>
    </xf>
    <xf numFmtId="164" fontId="6" fillId="0" borderId="17" xfId="1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164" fontId="6" fillId="0" borderId="20" xfId="1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right" vertical="center" wrapText="1"/>
    </xf>
    <xf numFmtId="164" fontId="6" fillId="0" borderId="20" xfId="0" applyNumberFormat="1" applyFont="1" applyBorder="1" applyAlignment="1">
      <alignment horizontal="right" vertical="center"/>
    </xf>
    <xf numFmtId="0" fontId="7" fillId="0" borderId="1" xfId="0" applyFont="1" applyBorder="1"/>
    <xf numFmtId="0" fontId="2" fillId="0" borderId="17" xfId="0" applyFont="1" applyBorder="1" applyAlignment="1">
      <alignment horizontal="left" vertical="center" wrapText="1"/>
    </xf>
    <xf numFmtId="164" fontId="6" fillId="0" borderId="17" xfId="1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right" vertical="center"/>
    </xf>
    <xf numFmtId="164" fontId="7" fillId="0" borderId="17" xfId="1" applyNumberFormat="1" applyFont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right" vertical="top" wrapText="1"/>
    </xf>
    <xf numFmtId="0" fontId="2" fillId="0" borderId="0" xfId="0" applyFont="1"/>
    <xf numFmtId="0" fontId="6" fillId="0" borderId="3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164" fontId="12" fillId="0" borderId="14" xfId="1" applyNumberFormat="1" applyFont="1" applyBorder="1" applyAlignment="1">
      <alignment horizontal="right" vertical="center" wrapText="1"/>
    </xf>
    <xf numFmtId="164" fontId="12" fillId="0" borderId="14" xfId="0" applyNumberFormat="1" applyFont="1" applyBorder="1" applyAlignment="1">
      <alignment horizontal="right" vertical="center" wrapText="1"/>
    </xf>
    <xf numFmtId="3" fontId="12" fillId="0" borderId="14" xfId="0" applyNumberFormat="1" applyFont="1" applyBorder="1" applyAlignment="1">
      <alignment horizontal="right" vertical="center"/>
    </xf>
    <xf numFmtId="0" fontId="14" fillId="0" borderId="0" xfId="0" applyFont="1"/>
    <xf numFmtId="0" fontId="12" fillId="0" borderId="15" xfId="0" applyFont="1" applyBorder="1" applyAlignment="1">
      <alignment horizontal="center" vertical="center" wrapText="1"/>
    </xf>
    <xf numFmtId="164" fontId="12" fillId="0" borderId="15" xfId="1" applyNumberFormat="1" applyFont="1" applyBorder="1" applyAlignment="1">
      <alignment horizontal="right" vertical="center" wrapText="1"/>
    </xf>
    <xf numFmtId="164" fontId="12" fillId="0" borderId="15" xfId="0" applyNumberFormat="1" applyFont="1" applyBorder="1" applyAlignment="1">
      <alignment horizontal="right" vertical="center" wrapText="1"/>
    </xf>
    <xf numFmtId="164" fontId="12" fillId="0" borderId="15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64" fontId="15" fillId="0" borderId="15" xfId="1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right" vertical="center"/>
    </xf>
    <xf numFmtId="164" fontId="2" fillId="0" borderId="17" xfId="1" applyNumberFormat="1" applyFont="1" applyBorder="1" applyAlignment="1">
      <alignment horizontal="right" vertical="center"/>
    </xf>
    <xf numFmtId="164" fontId="6" fillId="0" borderId="17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/>
    </xf>
    <xf numFmtId="0" fontId="11" fillId="0" borderId="0" xfId="0" applyFont="1"/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74"/>
  <sheetViews>
    <sheetView tabSelected="1" workbookViewId="0">
      <selection activeCell="K21" sqref="K21"/>
    </sheetView>
  </sheetViews>
  <sheetFormatPr defaultRowHeight="12.75"/>
  <cols>
    <col min="1" max="1" width="6.28515625" style="3" customWidth="1"/>
    <col min="2" max="2" width="43" style="3" customWidth="1"/>
    <col min="3" max="3" width="7.28515625" style="3" customWidth="1"/>
    <col min="4" max="4" width="16.28515625" style="3" customWidth="1"/>
    <col min="5" max="5" width="10.85546875" style="3" customWidth="1"/>
    <col min="6" max="6" width="16.85546875" style="3" customWidth="1"/>
    <col min="7" max="7" width="11.85546875" style="3" customWidth="1"/>
    <col min="8" max="8" width="11.42578125" style="3" customWidth="1"/>
    <col min="9" max="9" width="10.42578125" style="3" customWidth="1"/>
    <col min="10" max="10" width="9.5703125" style="3" customWidth="1"/>
    <col min="11" max="256" width="9.140625" style="3"/>
    <col min="257" max="257" width="6.28515625" style="3" customWidth="1"/>
    <col min="258" max="258" width="43" style="3" customWidth="1"/>
    <col min="259" max="259" width="7.28515625" style="3" customWidth="1"/>
    <col min="260" max="260" width="16.28515625" style="3" customWidth="1"/>
    <col min="261" max="261" width="10.85546875" style="3" customWidth="1"/>
    <col min="262" max="262" width="16.85546875" style="3" customWidth="1"/>
    <col min="263" max="263" width="11.85546875" style="3" customWidth="1"/>
    <col min="264" max="264" width="11.42578125" style="3" customWidth="1"/>
    <col min="265" max="265" width="10.42578125" style="3" customWidth="1"/>
    <col min="266" max="266" width="9.5703125" style="3" customWidth="1"/>
    <col min="267" max="512" width="9.140625" style="3"/>
    <col min="513" max="513" width="6.28515625" style="3" customWidth="1"/>
    <col min="514" max="514" width="43" style="3" customWidth="1"/>
    <col min="515" max="515" width="7.28515625" style="3" customWidth="1"/>
    <col min="516" max="516" width="16.28515625" style="3" customWidth="1"/>
    <col min="517" max="517" width="10.85546875" style="3" customWidth="1"/>
    <col min="518" max="518" width="16.85546875" style="3" customWidth="1"/>
    <col min="519" max="519" width="11.85546875" style="3" customWidth="1"/>
    <col min="520" max="520" width="11.42578125" style="3" customWidth="1"/>
    <col min="521" max="521" width="10.42578125" style="3" customWidth="1"/>
    <col min="522" max="522" width="9.5703125" style="3" customWidth="1"/>
    <col min="523" max="768" width="9.140625" style="3"/>
    <col min="769" max="769" width="6.28515625" style="3" customWidth="1"/>
    <col min="770" max="770" width="43" style="3" customWidth="1"/>
    <col min="771" max="771" width="7.28515625" style="3" customWidth="1"/>
    <col min="772" max="772" width="16.28515625" style="3" customWidth="1"/>
    <col min="773" max="773" width="10.85546875" style="3" customWidth="1"/>
    <col min="774" max="774" width="16.85546875" style="3" customWidth="1"/>
    <col min="775" max="775" width="11.85546875" style="3" customWidth="1"/>
    <col min="776" max="776" width="11.42578125" style="3" customWidth="1"/>
    <col min="777" max="777" width="10.42578125" style="3" customWidth="1"/>
    <col min="778" max="778" width="9.5703125" style="3" customWidth="1"/>
    <col min="779" max="1024" width="9.140625" style="3"/>
    <col min="1025" max="1025" width="6.28515625" style="3" customWidth="1"/>
    <col min="1026" max="1026" width="43" style="3" customWidth="1"/>
    <col min="1027" max="1027" width="7.28515625" style="3" customWidth="1"/>
    <col min="1028" max="1028" width="16.28515625" style="3" customWidth="1"/>
    <col min="1029" max="1029" width="10.85546875" style="3" customWidth="1"/>
    <col min="1030" max="1030" width="16.85546875" style="3" customWidth="1"/>
    <col min="1031" max="1031" width="11.85546875" style="3" customWidth="1"/>
    <col min="1032" max="1032" width="11.42578125" style="3" customWidth="1"/>
    <col min="1033" max="1033" width="10.42578125" style="3" customWidth="1"/>
    <col min="1034" max="1034" width="9.5703125" style="3" customWidth="1"/>
    <col min="1035" max="1280" width="9.140625" style="3"/>
    <col min="1281" max="1281" width="6.28515625" style="3" customWidth="1"/>
    <col min="1282" max="1282" width="43" style="3" customWidth="1"/>
    <col min="1283" max="1283" width="7.28515625" style="3" customWidth="1"/>
    <col min="1284" max="1284" width="16.28515625" style="3" customWidth="1"/>
    <col min="1285" max="1285" width="10.85546875" style="3" customWidth="1"/>
    <col min="1286" max="1286" width="16.85546875" style="3" customWidth="1"/>
    <col min="1287" max="1287" width="11.85546875" style="3" customWidth="1"/>
    <col min="1288" max="1288" width="11.42578125" style="3" customWidth="1"/>
    <col min="1289" max="1289" width="10.42578125" style="3" customWidth="1"/>
    <col min="1290" max="1290" width="9.5703125" style="3" customWidth="1"/>
    <col min="1291" max="1536" width="9.140625" style="3"/>
    <col min="1537" max="1537" width="6.28515625" style="3" customWidth="1"/>
    <col min="1538" max="1538" width="43" style="3" customWidth="1"/>
    <col min="1539" max="1539" width="7.28515625" style="3" customWidth="1"/>
    <col min="1540" max="1540" width="16.28515625" style="3" customWidth="1"/>
    <col min="1541" max="1541" width="10.85546875" style="3" customWidth="1"/>
    <col min="1542" max="1542" width="16.85546875" style="3" customWidth="1"/>
    <col min="1543" max="1543" width="11.85546875" style="3" customWidth="1"/>
    <col min="1544" max="1544" width="11.42578125" style="3" customWidth="1"/>
    <col min="1545" max="1545" width="10.42578125" style="3" customWidth="1"/>
    <col min="1546" max="1546" width="9.5703125" style="3" customWidth="1"/>
    <col min="1547" max="1792" width="9.140625" style="3"/>
    <col min="1793" max="1793" width="6.28515625" style="3" customWidth="1"/>
    <col min="1794" max="1794" width="43" style="3" customWidth="1"/>
    <col min="1795" max="1795" width="7.28515625" style="3" customWidth="1"/>
    <col min="1796" max="1796" width="16.28515625" style="3" customWidth="1"/>
    <col min="1797" max="1797" width="10.85546875" style="3" customWidth="1"/>
    <col min="1798" max="1798" width="16.85546875" style="3" customWidth="1"/>
    <col min="1799" max="1799" width="11.85546875" style="3" customWidth="1"/>
    <col min="1800" max="1800" width="11.42578125" style="3" customWidth="1"/>
    <col min="1801" max="1801" width="10.42578125" style="3" customWidth="1"/>
    <col min="1802" max="1802" width="9.5703125" style="3" customWidth="1"/>
    <col min="1803" max="2048" width="9.140625" style="3"/>
    <col min="2049" max="2049" width="6.28515625" style="3" customWidth="1"/>
    <col min="2050" max="2050" width="43" style="3" customWidth="1"/>
    <col min="2051" max="2051" width="7.28515625" style="3" customWidth="1"/>
    <col min="2052" max="2052" width="16.28515625" style="3" customWidth="1"/>
    <col min="2053" max="2053" width="10.85546875" style="3" customWidth="1"/>
    <col min="2054" max="2054" width="16.85546875" style="3" customWidth="1"/>
    <col min="2055" max="2055" width="11.85546875" style="3" customWidth="1"/>
    <col min="2056" max="2056" width="11.42578125" style="3" customWidth="1"/>
    <col min="2057" max="2057" width="10.42578125" style="3" customWidth="1"/>
    <col min="2058" max="2058" width="9.5703125" style="3" customWidth="1"/>
    <col min="2059" max="2304" width="9.140625" style="3"/>
    <col min="2305" max="2305" width="6.28515625" style="3" customWidth="1"/>
    <col min="2306" max="2306" width="43" style="3" customWidth="1"/>
    <col min="2307" max="2307" width="7.28515625" style="3" customWidth="1"/>
    <col min="2308" max="2308" width="16.28515625" style="3" customWidth="1"/>
    <col min="2309" max="2309" width="10.85546875" style="3" customWidth="1"/>
    <col min="2310" max="2310" width="16.85546875" style="3" customWidth="1"/>
    <col min="2311" max="2311" width="11.85546875" style="3" customWidth="1"/>
    <col min="2312" max="2312" width="11.42578125" style="3" customWidth="1"/>
    <col min="2313" max="2313" width="10.42578125" style="3" customWidth="1"/>
    <col min="2314" max="2314" width="9.5703125" style="3" customWidth="1"/>
    <col min="2315" max="2560" width="9.140625" style="3"/>
    <col min="2561" max="2561" width="6.28515625" style="3" customWidth="1"/>
    <col min="2562" max="2562" width="43" style="3" customWidth="1"/>
    <col min="2563" max="2563" width="7.28515625" style="3" customWidth="1"/>
    <col min="2564" max="2564" width="16.28515625" style="3" customWidth="1"/>
    <col min="2565" max="2565" width="10.85546875" style="3" customWidth="1"/>
    <col min="2566" max="2566" width="16.85546875" style="3" customWidth="1"/>
    <col min="2567" max="2567" width="11.85546875" style="3" customWidth="1"/>
    <col min="2568" max="2568" width="11.42578125" style="3" customWidth="1"/>
    <col min="2569" max="2569" width="10.42578125" style="3" customWidth="1"/>
    <col min="2570" max="2570" width="9.5703125" style="3" customWidth="1"/>
    <col min="2571" max="2816" width="9.140625" style="3"/>
    <col min="2817" max="2817" width="6.28515625" style="3" customWidth="1"/>
    <col min="2818" max="2818" width="43" style="3" customWidth="1"/>
    <col min="2819" max="2819" width="7.28515625" style="3" customWidth="1"/>
    <col min="2820" max="2820" width="16.28515625" style="3" customWidth="1"/>
    <col min="2821" max="2821" width="10.85546875" style="3" customWidth="1"/>
    <col min="2822" max="2822" width="16.85546875" style="3" customWidth="1"/>
    <col min="2823" max="2823" width="11.85546875" style="3" customWidth="1"/>
    <col min="2824" max="2824" width="11.42578125" style="3" customWidth="1"/>
    <col min="2825" max="2825" width="10.42578125" style="3" customWidth="1"/>
    <col min="2826" max="2826" width="9.5703125" style="3" customWidth="1"/>
    <col min="2827" max="3072" width="9.140625" style="3"/>
    <col min="3073" max="3073" width="6.28515625" style="3" customWidth="1"/>
    <col min="3074" max="3074" width="43" style="3" customWidth="1"/>
    <col min="3075" max="3075" width="7.28515625" style="3" customWidth="1"/>
    <col min="3076" max="3076" width="16.28515625" style="3" customWidth="1"/>
    <col min="3077" max="3077" width="10.85546875" style="3" customWidth="1"/>
    <col min="3078" max="3078" width="16.85546875" style="3" customWidth="1"/>
    <col min="3079" max="3079" width="11.85546875" style="3" customWidth="1"/>
    <col min="3080" max="3080" width="11.42578125" style="3" customWidth="1"/>
    <col min="3081" max="3081" width="10.42578125" style="3" customWidth="1"/>
    <col min="3082" max="3082" width="9.5703125" style="3" customWidth="1"/>
    <col min="3083" max="3328" width="9.140625" style="3"/>
    <col min="3329" max="3329" width="6.28515625" style="3" customWidth="1"/>
    <col min="3330" max="3330" width="43" style="3" customWidth="1"/>
    <col min="3331" max="3331" width="7.28515625" style="3" customWidth="1"/>
    <col min="3332" max="3332" width="16.28515625" style="3" customWidth="1"/>
    <col min="3333" max="3333" width="10.85546875" style="3" customWidth="1"/>
    <col min="3334" max="3334" width="16.85546875" style="3" customWidth="1"/>
    <col min="3335" max="3335" width="11.85546875" style="3" customWidth="1"/>
    <col min="3336" max="3336" width="11.42578125" style="3" customWidth="1"/>
    <col min="3337" max="3337" width="10.42578125" style="3" customWidth="1"/>
    <col min="3338" max="3338" width="9.5703125" style="3" customWidth="1"/>
    <col min="3339" max="3584" width="9.140625" style="3"/>
    <col min="3585" max="3585" width="6.28515625" style="3" customWidth="1"/>
    <col min="3586" max="3586" width="43" style="3" customWidth="1"/>
    <col min="3587" max="3587" width="7.28515625" style="3" customWidth="1"/>
    <col min="3588" max="3588" width="16.28515625" style="3" customWidth="1"/>
    <col min="3589" max="3589" width="10.85546875" style="3" customWidth="1"/>
    <col min="3590" max="3590" width="16.85546875" style="3" customWidth="1"/>
    <col min="3591" max="3591" width="11.85546875" style="3" customWidth="1"/>
    <col min="3592" max="3592" width="11.42578125" style="3" customWidth="1"/>
    <col min="3593" max="3593" width="10.42578125" style="3" customWidth="1"/>
    <col min="3594" max="3594" width="9.5703125" style="3" customWidth="1"/>
    <col min="3595" max="3840" width="9.140625" style="3"/>
    <col min="3841" max="3841" width="6.28515625" style="3" customWidth="1"/>
    <col min="3842" max="3842" width="43" style="3" customWidth="1"/>
    <col min="3843" max="3843" width="7.28515625" style="3" customWidth="1"/>
    <col min="3844" max="3844" width="16.28515625" style="3" customWidth="1"/>
    <col min="3845" max="3845" width="10.85546875" style="3" customWidth="1"/>
    <col min="3846" max="3846" width="16.85546875" style="3" customWidth="1"/>
    <col min="3847" max="3847" width="11.85546875" style="3" customWidth="1"/>
    <col min="3848" max="3848" width="11.42578125" style="3" customWidth="1"/>
    <col min="3849" max="3849" width="10.42578125" style="3" customWidth="1"/>
    <col min="3850" max="3850" width="9.5703125" style="3" customWidth="1"/>
    <col min="3851" max="4096" width="9.140625" style="3"/>
    <col min="4097" max="4097" width="6.28515625" style="3" customWidth="1"/>
    <col min="4098" max="4098" width="43" style="3" customWidth="1"/>
    <col min="4099" max="4099" width="7.28515625" style="3" customWidth="1"/>
    <col min="4100" max="4100" width="16.28515625" style="3" customWidth="1"/>
    <col min="4101" max="4101" width="10.85546875" style="3" customWidth="1"/>
    <col min="4102" max="4102" width="16.85546875" style="3" customWidth="1"/>
    <col min="4103" max="4103" width="11.85546875" style="3" customWidth="1"/>
    <col min="4104" max="4104" width="11.42578125" style="3" customWidth="1"/>
    <col min="4105" max="4105" width="10.42578125" style="3" customWidth="1"/>
    <col min="4106" max="4106" width="9.5703125" style="3" customWidth="1"/>
    <col min="4107" max="4352" width="9.140625" style="3"/>
    <col min="4353" max="4353" width="6.28515625" style="3" customWidth="1"/>
    <col min="4354" max="4354" width="43" style="3" customWidth="1"/>
    <col min="4355" max="4355" width="7.28515625" style="3" customWidth="1"/>
    <col min="4356" max="4356" width="16.28515625" style="3" customWidth="1"/>
    <col min="4357" max="4357" width="10.85546875" style="3" customWidth="1"/>
    <col min="4358" max="4358" width="16.85546875" style="3" customWidth="1"/>
    <col min="4359" max="4359" width="11.85546875" style="3" customWidth="1"/>
    <col min="4360" max="4360" width="11.42578125" style="3" customWidth="1"/>
    <col min="4361" max="4361" width="10.42578125" style="3" customWidth="1"/>
    <col min="4362" max="4362" width="9.5703125" style="3" customWidth="1"/>
    <col min="4363" max="4608" width="9.140625" style="3"/>
    <col min="4609" max="4609" width="6.28515625" style="3" customWidth="1"/>
    <col min="4610" max="4610" width="43" style="3" customWidth="1"/>
    <col min="4611" max="4611" width="7.28515625" style="3" customWidth="1"/>
    <col min="4612" max="4612" width="16.28515625" style="3" customWidth="1"/>
    <col min="4613" max="4613" width="10.85546875" style="3" customWidth="1"/>
    <col min="4614" max="4614" width="16.85546875" style="3" customWidth="1"/>
    <col min="4615" max="4615" width="11.85546875" style="3" customWidth="1"/>
    <col min="4616" max="4616" width="11.42578125" style="3" customWidth="1"/>
    <col min="4617" max="4617" width="10.42578125" style="3" customWidth="1"/>
    <col min="4618" max="4618" width="9.5703125" style="3" customWidth="1"/>
    <col min="4619" max="4864" width="9.140625" style="3"/>
    <col min="4865" max="4865" width="6.28515625" style="3" customWidth="1"/>
    <col min="4866" max="4866" width="43" style="3" customWidth="1"/>
    <col min="4867" max="4867" width="7.28515625" style="3" customWidth="1"/>
    <col min="4868" max="4868" width="16.28515625" style="3" customWidth="1"/>
    <col min="4869" max="4869" width="10.85546875" style="3" customWidth="1"/>
    <col min="4870" max="4870" width="16.85546875" style="3" customWidth="1"/>
    <col min="4871" max="4871" width="11.85546875" style="3" customWidth="1"/>
    <col min="4872" max="4872" width="11.42578125" style="3" customWidth="1"/>
    <col min="4873" max="4873" width="10.42578125" style="3" customWidth="1"/>
    <col min="4874" max="4874" width="9.5703125" style="3" customWidth="1"/>
    <col min="4875" max="5120" width="9.140625" style="3"/>
    <col min="5121" max="5121" width="6.28515625" style="3" customWidth="1"/>
    <col min="5122" max="5122" width="43" style="3" customWidth="1"/>
    <col min="5123" max="5123" width="7.28515625" style="3" customWidth="1"/>
    <col min="5124" max="5124" width="16.28515625" style="3" customWidth="1"/>
    <col min="5125" max="5125" width="10.85546875" style="3" customWidth="1"/>
    <col min="5126" max="5126" width="16.85546875" style="3" customWidth="1"/>
    <col min="5127" max="5127" width="11.85546875" style="3" customWidth="1"/>
    <col min="5128" max="5128" width="11.42578125" style="3" customWidth="1"/>
    <col min="5129" max="5129" width="10.42578125" style="3" customWidth="1"/>
    <col min="5130" max="5130" width="9.5703125" style="3" customWidth="1"/>
    <col min="5131" max="5376" width="9.140625" style="3"/>
    <col min="5377" max="5377" width="6.28515625" style="3" customWidth="1"/>
    <col min="5378" max="5378" width="43" style="3" customWidth="1"/>
    <col min="5379" max="5379" width="7.28515625" style="3" customWidth="1"/>
    <col min="5380" max="5380" width="16.28515625" style="3" customWidth="1"/>
    <col min="5381" max="5381" width="10.85546875" style="3" customWidth="1"/>
    <col min="5382" max="5382" width="16.85546875" style="3" customWidth="1"/>
    <col min="5383" max="5383" width="11.85546875" style="3" customWidth="1"/>
    <col min="5384" max="5384" width="11.42578125" style="3" customWidth="1"/>
    <col min="5385" max="5385" width="10.42578125" style="3" customWidth="1"/>
    <col min="5386" max="5386" width="9.5703125" style="3" customWidth="1"/>
    <col min="5387" max="5632" width="9.140625" style="3"/>
    <col min="5633" max="5633" width="6.28515625" style="3" customWidth="1"/>
    <col min="5634" max="5634" width="43" style="3" customWidth="1"/>
    <col min="5635" max="5635" width="7.28515625" style="3" customWidth="1"/>
    <col min="5636" max="5636" width="16.28515625" style="3" customWidth="1"/>
    <col min="5637" max="5637" width="10.85546875" style="3" customWidth="1"/>
    <col min="5638" max="5638" width="16.85546875" style="3" customWidth="1"/>
    <col min="5639" max="5639" width="11.85546875" style="3" customWidth="1"/>
    <col min="5640" max="5640" width="11.42578125" style="3" customWidth="1"/>
    <col min="5641" max="5641" width="10.42578125" style="3" customWidth="1"/>
    <col min="5642" max="5642" width="9.5703125" style="3" customWidth="1"/>
    <col min="5643" max="5888" width="9.140625" style="3"/>
    <col min="5889" max="5889" width="6.28515625" style="3" customWidth="1"/>
    <col min="5890" max="5890" width="43" style="3" customWidth="1"/>
    <col min="5891" max="5891" width="7.28515625" style="3" customWidth="1"/>
    <col min="5892" max="5892" width="16.28515625" style="3" customWidth="1"/>
    <col min="5893" max="5893" width="10.85546875" style="3" customWidth="1"/>
    <col min="5894" max="5894" width="16.85546875" style="3" customWidth="1"/>
    <col min="5895" max="5895" width="11.85546875" style="3" customWidth="1"/>
    <col min="5896" max="5896" width="11.42578125" style="3" customWidth="1"/>
    <col min="5897" max="5897" width="10.42578125" style="3" customWidth="1"/>
    <col min="5898" max="5898" width="9.5703125" style="3" customWidth="1"/>
    <col min="5899" max="6144" width="9.140625" style="3"/>
    <col min="6145" max="6145" width="6.28515625" style="3" customWidth="1"/>
    <col min="6146" max="6146" width="43" style="3" customWidth="1"/>
    <col min="6147" max="6147" width="7.28515625" style="3" customWidth="1"/>
    <col min="6148" max="6148" width="16.28515625" style="3" customWidth="1"/>
    <col min="6149" max="6149" width="10.85546875" style="3" customWidth="1"/>
    <col min="6150" max="6150" width="16.85546875" style="3" customWidth="1"/>
    <col min="6151" max="6151" width="11.85546875" style="3" customWidth="1"/>
    <col min="6152" max="6152" width="11.42578125" style="3" customWidth="1"/>
    <col min="6153" max="6153" width="10.42578125" style="3" customWidth="1"/>
    <col min="6154" max="6154" width="9.5703125" style="3" customWidth="1"/>
    <col min="6155" max="6400" width="9.140625" style="3"/>
    <col min="6401" max="6401" width="6.28515625" style="3" customWidth="1"/>
    <col min="6402" max="6402" width="43" style="3" customWidth="1"/>
    <col min="6403" max="6403" width="7.28515625" style="3" customWidth="1"/>
    <col min="6404" max="6404" width="16.28515625" style="3" customWidth="1"/>
    <col min="6405" max="6405" width="10.85546875" style="3" customWidth="1"/>
    <col min="6406" max="6406" width="16.85546875" style="3" customWidth="1"/>
    <col min="6407" max="6407" width="11.85546875" style="3" customWidth="1"/>
    <col min="6408" max="6408" width="11.42578125" style="3" customWidth="1"/>
    <col min="6409" max="6409" width="10.42578125" style="3" customWidth="1"/>
    <col min="6410" max="6410" width="9.5703125" style="3" customWidth="1"/>
    <col min="6411" max="6656" width="9.140625" style="3"/>
    <col min="6657" max="6657" width="6.28515625" style="3" customWidth="1"/>
    <col min="6658" max="6658" width="43" style="3" customWidth="1"/>
    <col min="6659" max="6659" width="7.28515625" style="3" customWidth="1"/>
    <col min="6660" max="6660" width="16.28515625" style="3" customWidth="1"/>
    <col min="6661" max="6661" width="10.85546875" style="3" customWidth="1"/>
    <col min="6662" max="6662" width="16.85546875" style="3" customWidth="1"/>
    <col min="6663" max="6663" width="11.85546875" style="3" customWidth="1"/>
    <col min="6664" max="6664" width="11.42578125" style="3" customWidth="1"/>
    <col min="6665" max="6665" width="10.42578125" style="3" customWidth="1"/>
    <col min="6666" max="6666" width="9.5703125" style="3" customWidth="1"/>
    <col min="6667" max="6912" width="9.140625" style="3"/>
    <col min="6913" max="6913" width="6.28515625" style="3" customWidth="1"/>
    <col min="6914" max="6914" width="43" style="3" customWidth="1"/>
    <col min="6915" max="6915" width="7.28515625" style="3" customWidth="1"/>
    <col min="6916" max="6916" width="16.28515625" style="3" customWidth="1"/>
    <col min="6917" max="6917" width="10.85546875" style="3" customWidth="1"/>
    <col min="6918" max="6918" width="16.85546875" style="3" customWidth="1"/>
    <col min="6919" max="6919" width="11.85546875" style="3" customWidth="1"/>
    <col min="6920" max="6920" width="11.42578125" style="3" customWidth="1"/>
    <col min="6921" max="6921" width="10.42578125" style="3" customWidth="1"/>
    <col min="6922" max="6922" width="9.5703125" style="3" customWidth="1"/>
    <col min="6923" max="7168" width="9.140625" style="3"/>
    <col min="7169" max="7169" width="6.28515625" style="3" customWidth="1"/>
    <col min="7170" max="7170" width="43" style="3" customWidth="1"/>
    <col min="7171" max="7171" width="7.28515625" style="3" customWidth="1"/>
    <col min="7172" max="7172" width="16.28515625" style="3" customWidth="1"/>
    <col min="7173" max="7173" width="10.85546875" style="3" customWidth="1"/>
    <col min="7174" max="7174" width="16.85546875" style="3" customWidth="1"/>
    <col min="7175" max="7175" width="11.85546875" style="3" customWidth="1"/>
    <col min="7176" max="7176" width="11.42578125" style="3" customWidth="1"/>
    <col min="7177" max="7177" width="10.42578125" style="3" customWidth="1"/>
    <col min="7178" max="7178" width="9.5703125" style="3" customWidth="1"/>
    <col min="7179" max="7424" width="9.140625" style="3"/>
    <col min="7425" max="7425" width="6.28515625" style="3" customWidth="1"/>
    <col min="7426" max="7426" width="43" style="3" customWidth="1"/>
    <col min="7427" max="7427" width="7.28515625" style="3" customWidth="1"/>
    <col min="7428" max="7428" width="16.28515625" style="3" customWidth="1"/>
    <col min="7429" max="7429" width="10.85546875" style="3" customWidth="1"/>
    <col min="7430" max="7430" width="16.85546875" style="3" customWidth="1"/>
    <col min="7431" max="7431" width="11.85546875" style="3" customWidth="1"/>
    <col min="7432" max="7432" width="11.42578125" style="3" customWidth="1"/>
    <col min="7433" max="7433" width="10.42578125" style="3" customWidth="1"/>
    <col min="7434" max="7434" width="9.5703125" style="3" customWidth="1"/>
    <col min="7435" max="7680" width="9.140625" style="3"/>
    <col min="7681" max="7681" width="6.28515625" style="3" customWidth="1"/>
    <col min="7682" max="7682" width="43" style="3" customWidth="1"/>
    <col min="7683" max="7683" width="7.28515625" style="3" customWidth="1"/>
    <col min="7684" max="7684" width="16.28515625" style="3" customWidth="1"/>
    <col min="7685" max="7685" width="10.85546875" style="3" customWidth="1"/>
    <col min="7686" max="7686" width="16.85546875" style="3" customWidth="1"/>
    <col min="7687" max="7687" width="11.85546875" style="3" customWidth="1"/>
    <col min="7688" max="7688" width="11.42578125" style="3" customWidth="1"/>
    <col min="7689" max="7689" width="10.42578125" style="3" customWidth="1"/>
    <col min="7690" max="7690" width="9.5703125" style="3" customWidth="1"/>
    <col min="7691" max="7936" width="9.140625" style="3"/>
    <col min="7937" max="7937" width="6.28515625" style="3" customWidth="1"/>
    <col min="7938" max="7938" width="43" style="3" customWidth="1"/>
    <col min="7939" max="7939" width="7.28515625" style="3" customWidth="1"/>
    <col min="7940" max="7940" width="16.28515625" style="3" customWidth="1"/>
    <col min="7941" max="7941" width="10.85546875" style="3" customWidth="1"/>
    <col min="7942" max="7942" width="16.85546875" style="3" customWidth="1"/>
    <col min="7943" max="7943" width="11.85546875" style="3" customWidth="1"/>
    <col min="7944" max="7944" width="11.42578125" style="3" customWidth="1"/>
    <col min="7945" max="7945" width="10.42578125" style="3" customWidth="1"/>
    <col min="7946" max="7946" width="9.5703125" style="3" customWidth="1"/>
    <col min="7947" max="8192" width="9.140625" style="3"/>
    <col min="8193" max="8193" width="6.28515625" style="3" customWidth="1"/>
    <col min="8194" max="8194" width="43" style="3" customWidth="1"/>
    <col min="8195" max="8195" width="7.28515625" style="3" customWidth="1"/>
    <col min="8196" max="8196" width="16.28515625" style="3" customWidth="1"/>
    <col min="8197" max="8197" width="10.85546875" style="3" customWidth="1"/>
    <col min="8198" max="8198" width="16.85546875" style="3" customWidth="1"/>
    <col min="8199" max="8199" width="11.85546875" style="3" customWidth="1"/>
    <col min="8200" max="8200" width="11.42578125" style="3" customWidth="1"/>
    <col min="8201" max="8201" width="10.42578125" style="3" customWidth="1"/>
    <col min="8202" max="8202" width="9.5703125" style="3" customWidth="1"/>
    <col min="8203" max="8448" width="9.140625" style="3"/>
    <col min="8449" max="8449" width="6.28515625" style="3" customWidth="1"/>
    <col min="8450" max="8450" width="43" style="3" customWidth="1"/>
    <col min="8451" max="8451" width="7.28515625" style="3" customWidth="1"/>
    <col min="8452" max="8452" width="16.28515625" style="3" customWidth="1"/>
    <col min="8453" max="8453" width="10.85546875" style="3" customWidth="1"/>
    <col min="8454" max="8454" width="16.85546875" style="3" customWidth="1"/>
    <col min="8455" max="8455" width="11.85546875" style="3" customWidth="1"/>
    <col min="8456" max="8456" width="11.42578125" style="3" customWidth="1"/>
    <col min="8457" max="8457" width="10.42578125" style="3" customWidth="1"/>
    <col min="8458" max="8458" width="9.5703125" style="3" customWidth="1"/>
    <col min="8459" max="8704" width="9.140625" style="3"/>
    <col min="8705" max="8705" width="6.28515625" style="3" customWidth="1"/>
    <col min="8706" max="8706" width="43" style="3" customWidth="1"/>
    <col min="8707" max="8707" width="7.28515625" style="3" customWidth="1"/>
    <col min="8708" max="8708" width="16.28515625" style="3" customWidth="1"/>
    <col min="8709" max="8709" width="10.85546875" style="3" customWidth="1"/>
    <col min="8710" max="8710" width="16.85546875" style="3" customWidth="1"/>
    <col min="8711" max="8711" width="11.85546875" style="3" customWidth="1"/>
    <col min="8712" max="8712" width="11.42578125" style="3" customWidth="1"/>
    <col min="8713" max="8713" width="10.42578125" style="3" customWidth="1"/>
    <col min="8714" max="8714" width="9.5703125" style="3" customWidth="1"/>
    <col min="8715" max="8960" width="9.140625" style="3"/>
    <col min="8961" max="8961" width="6.28515625" style="3" customWidth="1"/>
    <col min="8962" max="8962" width="43" style="3" customWidth="1"/>
    <col min="8963" max="8963" width="7.28515625" style="3" customWidth="1"/>
    <col min="8964" max="8964" width="16.28515625" style="3" customWidth="1"/>
    <col min="8965" max="8965" width="10.85546875" style="3" customWidth="1"/>
    <col min="8966" max="8966" width="16.85546875" style="3" customWidth="1"/>
    <col min="8967" max="8967" width="11.85546875" style="3" customWidth="1"/>
    <col min="8968" max="8968" width="11.42578125" style="3" customWidth="1"/>
    <col min="8969" max="8969" width="10.42578125" style="3" customWidth="1"/>
    <col min="8970" max="8970" width="9.5703125" style="3" customWidth="1"/>
    <col min="8971" max="9216" width="9.140625" style="3"/>
    <col min="9217" max="9217" width="6.28515625" style="3" customWidth="1"/>
    <col min="9218" max="9218" width="43" style="3" customWidth="1"/>
    <col min="9219" max="9219" width="7.28515625" style="3" customWidth="1"/>
    <col min="9220" max="9220" width="16.28515625" style="3" customWidth="1"/>
    <col min="9221" max="9221" width="10.85546875" style="3" customWidth="1"/>
    <col min="9222" max="9222" width="16.85546875" style="3" customWidth="1"/>
    <col min="9223" max="9223" width="11.85546875" style="3" customWidth="1"/>
    <col min="9224" max="9224" width="11.42578125" style="3" customWidth="1"/>
    <col min="9225" max="9225" width="10.42578125" style="3" customWidth="1"/>
    <col min="9226" max="9226" width="9.5703125" style="3" customWidth="1"/>
    <col min="9227" max="9472" width="9.140625" style="3"/>
    <col min="9473" max="9473" width="6.28515625" style="3" customWidth="1"/>
    <col min="9474" max="9474" width="43" style="3" customWidth="1"/>
    <col min="9475" max="9475" width="7.28515625" style="3" customWidth="1"/>
    <col min="9476" max="9476" width="16.28515625" style="3" customWidth="1"/>
    <col min="9477" max="9477" width="10.85546875" style="3" customWidth="1"/>
    <col min="9478" max="9478" width="16.85546875" style="3" customWidth="1"/>
    <col min="9479" max="9479" width="11.85546875" style="3" customWidth="1"/>
    <col min="9480" max="9480" width="11.42578125" style="3" customWidth="1"/>
    <col min="9481" max="9481" width="10.42578125" style="3" customWidth="1"/>
    <col min="9482" max="9482" width="9.5703125" style="3" customWidth="1"/>
    <col min="9483" max="9728" width="9.140625" style="3"/>
    <col min="9729" max="9729" width="6.28515625" style="3" customWidth="1"/>
    <col min="9730" max="9730" width="43" style="3" customWidth="1"/>
    <col min="9731" max="9731" width="7.28515625" style="3" customWidth="1"/>
    <col min="9732" max="9732" width="16.28515625" style="3" customWidth="1"/>
    <col min="9733" max="9733" width="10.85546875" style="3" customWidth="1"/>
    <col min="9734" max="9734" width="16.85546875" style="3" customWidth="1"/>
    <col min="9735" max="9735" width="11.85546875" style="3" customWidth="1"/>
    <col min="9736" max="9736" width="11.42578125" style="3" customWidth="1"/>
    <col min="9737" max="9737" width="10.42578125" style="3" customWidth="1"/>
    <col min="9738" max="9738" width="9.5703125" style="3" customWidth="1"/>
    <col min="9739" max="9984" width="9.140625" style="3"/>
    <col min="9985" max="9985" width="6.28515625" style="3" customWidth="1"/>
    <col min="9986" max="9986" width="43" style="3" customWidth="1"/>
    <col min="9987" max="9987" width="7.28515625" style="3" customWidth="1"/>
    <col min="9988" max="9988" width="16.28515625" style="3" customWidth="1"/>
    <col min="9989" max="9989" width="10.85546875" style="3" customWidth="1"/>
    <col min="9990" max="9990" width="16.85546875" style="3" customWidth="1"/>
    <col min="9991" max="9991" width="11.85546875" style="3" customWidth="1"/>
    <col min="9992" max="9992" width="11.42578125" style="3" customWidth="1"/>
    <col min="9993" max="9993" width="10.42578125" style="3" customWidth="1"/>
    <col min="9994" max="9994" width="9.5703125" style="3" customWidth="1"/>
    <col min="9995" max="10240" width="9.140625" style="3"/>
    <col min="10241" max="10241" width="6.28515625" style="3" customWidth="1"/>
    <col min="10242" max="10242" width="43" style="3" customWidth="1"/>
    <col min="10243" max="10243" width="7.28515625" style="3" customWidth="1"/>
    <col min="10244" max="10244" width="16.28515625" style="3" customWidth="1"/>
    <col min="10245" max="10245" width="10.85546875" style="3" customWidth="1"/>
    <col min="10246" max="10246" width="16.85546875" style="3" customWidth="1"/>
    <col min="10247" max="10247" width="11.85546875" style="3" customWidth="1"/>
    <col min="10248" max="10248" width="11.42578125" style="3" customWidth="1"/>
    <col min="10249" max="10249" width="10.42578125" style="3" customWidth="1"/>
    <col min="10250" max="10250" width="9.5703125" style="3" customWidth="1"/>
    <col min="10251" max="10496" width="9.140625" style="3"/>
    <col min="10497" max="10497" width="6.28515625" style="3" customWidth="1"/>
    <col min="10498" max="10498" width="43" style="3" customWidth="1"/>
    <col min="10499" max="10499" width="7.28515625" style="3" customWidth="1"/>
    <col min="10500" max="10500" width="16.28515625" style="3" customWidth="1"/>
    <col min="10501" max="10501" width="10.85546875" style="3" customWidth="1"/>
    <col min="10502" max="10502" width="16.85546875" style="3" customWidth="1"/>
    <col min="10503" max="10503" width="11.85546875" style="3" customWidth="1"/>
    <col min="10504" max="10504" width="11.42578125" style="3" customWidth="1"/>
    <col min="10505" max="10505" width="10.42578125" style="3" customWidth="1"/>
    <col min="10506" max="10506" width="9.5703125" style="3" customWidth="1"/>
    <col min="10507" max="10752" width="9.140625" style="3"/>
    <col min="10753" max="10753" width="6.28515625" style="3" customWidth="1"/>
    <col min="10754" max="10754" width="43" style="3" customWidth="1"/>
    <col min="10755" max="10755" width="7.28515625" style="3" customWidth="1"/>
    <col min="10756" max="10756" width="16.28515625" style="3" customWidth="1"/>
    <col min="10757" max="10757" width="10.85546875" style="3" customWidth="1"/>
    <col min="10758" max="10758" width="16.85546875" style="3" customWidth="1"/>
    <col min="10759" max="10759" width="11.85546875" style="3" customWidth="1"/>
    <col min="10760" max="10760" width="11.42578125" style="3" customWidth="1"/>
    <col min="10761" max="10761" width="10.42578125" style="3" customWidth="1"/>
    <col min="10762" max="10762" width="9.5703125" style="3" customWidth="1"/>
    <col min="10763" max="11008" width="9.140625" style="3"/>
    <col min="11009" max="11009" width="6.28515625" style="3" customWidth="1"/>
    <col min="11010" max="11010" width="43" style="3" customWidth="1"/>
    <col min="11011" max="11011" width="7.28515625" style="3" customWidth="1"/>
    <col min="11012" max="11012" width="16.28515625" style="3" customWidth="1"/>
    <col min="11013" max="11013" width="10.85546875" style="3" customWidth="1"/>
    <col min="11014" max="11014" width="16.85546875" style="3" customWidth="1"/>
    <col min="11015" max="11015" width="11.85546875" style="3" customWidth="1"/>
    <col min="11016" max="11016" width="11.42578125" style="3" customWidth="1"/>
    <col min="11017" max="11017" width="10.42578125" style="3" customWidth="1"/>
    <col min="11018" max="11018" width="9.5703125" style="3" customWidth="1"/>
    <col min="11019" max="11264" width="9.140625" style="3"/>
    <col min="11265" max="11265" width="6.28515625" style="3" customWidth="1"/>
    <col min="11266" max="11266" width="43" style="3" customWidth="1"/>
    <col min="11267" max="11267" width="7.28515625" style="3" customWidth="1"/>
    <col min="11268" max="11268" width="16.28515625" style="3" customWidth="1"/>
    <col min="11269" max="11269" width="10.85546875" style="3" customWidth="1"/>
    <col min="11270" max="11270" width="16.85546875" style="3" customWidth="1"/>
    <col min="11271" max="11271" width="11.85546875" style="3" customWidth="1"/>
    <col min="11272" max="11272" width="11.42578125" style="3" customWidth="1"/>
    <col min="11273" max="11273" width="10.42578125" style="3" customWidth="1"/>
    <col min="11274" max="11274" width="9.5703125" style="3" customWidth="1"/>
    <col min="11275" max="11520" width="9.140625" style="3"/>
    <col min="11521" max="11521" width="6.28515625" style="3" customWidth="1"/>
    <col min="11522" max="11522" width="43" style="3" customWidth="1"/>
    <col min="11523" max="11523" width="7.28515625" style="3" customWidth="1"/>
    <col min="11524" max="11524" width="16.28515625" style="3" customWidth="1"/>
    <col min="11525" max="11525" width="10.85546875" style="3" customWidth="1"/>
    <col min="11526" max="11526" width="16.85546875" style="3" customWidth="1"/>
    <col min="11527" max="11527" width="11.85546875" style="3" customWidth="1"/>
    <col min="11528" max="11528" width="11.42578125" style="3" customWidth="1"/>
    <col min="11529" max="11529" width="10.42578125" style="3" customWidth="1"/>
    <col min="11530" max="11530" width="9.5703125" style="3" customWidth="1"/>
    <col min="11531" max="11776" width="9.140625" style="3"/>
    <col min="11777" max="11777" width="6.28515625" style="3" customWidth="1"/>
    <col min="11778" max="11778" width="43" style="3" customWidth="1"/>
    <col min="11779" max="11779" width="7.28515625" style="3" customWidth="1"/>
    <col min="11780" max="11780" width="16.28515625" style="3" customWidth="1"/>
    <col min="11781" max="11781" width="10.85546875" style="3" customWidth="1"/>
    <col min="11782" max="11782" width="16.85546875" style="3" customWidth="1"/>
    <col min="11783" max="11783" width="11.85546875" style="3" customWidth="1"/>
    <col min="11784" max="11784" width="11.42578125" style="3" customWidth="1"/>
    <col min="11785" max="11785" width="10.42578125" style="3" customWidth="1"/>
    <col min="11786" max="11786" width="9.5703125" style="3" customWidth="1"/>
    <col min="11787" max="12032" width="9.140625" style="3"/>
    <col min="12033" max="12033" width="6.28515625" style="3" customWidth="1"/>
    <col min="12034" max="12034" width="43" style="3" customWidth="1"/>
    <col min="12035" max="12035" width="7.28515625" style="3" customWidth="1"/>
    <col min="12036" max="12036" width="16.28515625" style="3" customWidth="1"/>
    <col min="12037" max="12037" width="10.85546875" style="3" customWidth="1"/>
    <col min="12038" max="12038" width="16.85546875" style="3" customWidth="1"/>
    <col min="12039" max="12039" width="11.85546875" style="3" customWidth="1"/>
    <col min="12040" max="12040" width="11.42578125" style="3" customWidth="1"/>
    <col min="12041" max="12041" width="10.42578125" style="3" customWidth="1"/>
    <col min="12042" max="12042" width="9.5703125" style="3" customWidth="1"/>
    <col min="12043" max="12288" width="9.140625" style="3"/>
    <col min="12289" max="12289" width="6.28515625" style="3" customWidth="1"/>
    <col min="12290" max="12290" width="43" style="3" customWidth="1"/>
    <col min="12291" max="12291" width="7.28515625" style="3" customWidth="1"/>
    <col min="12292" max="12292" width="16.28515625" style="3" customWidth="1"/>
    <col min="12293" max="12293" width="10.85546875" style="3" customWidth="1"/>
    <col min="12294" max="12294" width="16.85546875" style="3" customWidth="1"/>
    <col min="12295" max="12295" width="11.85546875" style="3" customWidth="1"/>
    <col min="12296" max="12296" width="11.42578125" style="3" customWidth="1"/>
    <col min="12297" max="12297" width="10.42578125" style="3" customWidth="1"/>
    <col min="12298" max="12298" width="9.5703125" style="3" customWidth="1"/>
    <col min="12299" max="12544" width="9.140625" style="3"/>
    <col min="12545" max="12545" width="6.28515625" style="3" customWidth="1"/>
    <col min="12546" max="12546" width="43" style="3" customWidth="1"/>
    <col min="12547" max="12547" width="7.28515625" style="3" customWidth="1"/>
    <col min="12548" max="12548" width="16.28515625" style="3" customWidth="1"/>
    <col min="12549" max="12549" width="10.85546875" style="3" customWidth="1"/>
    <col min="12550" max="12550" width="16.85546875" style="3" customWidth="1"/>
    <col min="12551" max="12551" width="11.85546875" style="3" customWidth="1"/>
    <col min="12552" max="12552" width="11.42578125" style="3" customWidth="1"/>
    <col min="12553" max="12553" width="10.42578125" style="3" customWidth="1"/>
    <col min="12554" max="12554" width="9.5703125" style="3" customWidth="1"/>
    <col min="12555" max="12800" width="9.140625" style="3"/>
    <col min="12801" max="12801" width="6.28515625" style="3" customWidth="1"/>
    <col min="12802" max="12802" width="43" style="3" customWidth="1"/>
    <col min="12803" max="12803" width="7.28515625" style="3" customWidth="1"/>
    <col min="12804" max="12804" width="16.28515625" style="3" customWidth="1"/>
    <col min="12805" max="12805" width="10.85546875" style="3" customWidth="1"/>
    <col min="12806" max="12806" width="16.85546875" style="3" customWidth="1"/>
    <col min="12807" max="12807" width="11.85546875" style="3" customWidth="1"/>
    <col min="12808" max="12808" width="11.42578125" style="3" customWidth="1"/>
    <col min="12809" max="12809" width="10.42578125" style="3" customWidth="1"/>
    <col min="12810" max="12810" width="9.5703125" style="3" customWidth="1"/>
    <col min="12811" max="13056" width="9.140625" style="3"/>
    <col min="13057" max="13057" width="6.28515625" style="3" customWidth="1"/>
    <col min="13058" max="13058" width="43" style="3" customWidth="1"/>
    <col min="13059" max="13059" width="7.28515625" style="3" customWidth="1"/>
    <col min="13060" max="13060" width="16.28515625" style="3" customWidth="1"/>
    <col min="13061" max="13061" width="10.85546875" style="3" customWidth="1"/>
    <col min="13062" max="13062" width="16.85546875" style="3" customWidth="1"/>
    <col min="13063" max="13063" width="11.85546875" style="3" customWidth="1"/>
    <col min="13064" max="13064" width="11.42578125" style="3" customWidth="1"/>
    <col min="13065" max="13065" width="10.42578125" style="3" customWidth="1"/>
    <col min="13066" max="13066" width="9.5703125" style="3" customWidth="1"/>
    <col min="13067" max="13312" width="9.140625" style="3"/>
    <col min="13313" max="13313" width="6.28515625" style="3" customWidth="1"/>
    <col min="13314" max="13314" width="43" style="3" customWidth="1"/>
    <col min="13315" max="13315" width="7.28515625" style="3" customWidth="1"/>
    <col min="13316" max="13316" width="16.28515625" style="3" customWidth="1"/>
    <col min="13317" max="13317" width="10.85546875" style="3" customWidth="1"/>
    <col min="13318" max="13318" width="16.85546875" style="3" customWidth="1"/>
    <col min="13319" max="13319" width="11.85546875" style="3" customWidth="1"/>
    <col min="13320" max="13320" width="11.42578125" style="3" customWidth="1"/>
    <col min="13321" max="13321" width="10.42578125" style="3" customWidth="1"/>
    <col min="13322" max="13322" width="9.5703125" style="3" customWidth="1"/>
    <col min="13323" max="13568" width="9.140625" style="3"/>
    <col min="13569" max="13569" width="6.28515625" style="3" customWidth="1"/>
    <col min="13570" max="13570" width="43" style="3" customWidth="1"/>
    <col min="13571" max="13571" width="7.28515625" style="3" customWidth="1"/>
    <col min="13572" max="13572" width="16.28515625" style="3" customWidth="1"/>
    <col min="13573" max="13573" width="10.85546875" style="3" customWidth="1"/>
    <col min="13574" max="13574" width="16.85546875" style="3" customWidth="1"/>
    <col min="13575" max="13575" width="11.85546875" style="3" customWidth="1"/>
    <col min="13576" max="13576" width="11.42578125" style="3" customWidth="1"/>
    <col min="13577" max="13577" width="10.42578125" style="3" customWidth="1"/>
    <col min="13578" max="13578" width="9.5703125" style="3" customWidth="1"/>
    <col min="13579" max="13824" width="9.140625" style="3"/>
    <col min="13825" max="13825" width="6.28515625" style="3" customWidth="1"/>
    <col min="13826" max="13826" width="43" style="3" customWidth="1"/>
    <col min="13827" max="13827" width="7.28515625" style="3" customWidth="1"/>
    <col min="13828" max="13828" width="16.28515625" style="3" customWidth="1"/>
    <col min="13829" max="13829" width="10.85546875" style="3" customWidth="1"/>
    <col min="13830" max="13830" width="16.85546875" style="3" customWidth="1"/>
    <col min="13831" max="13831" width="11.85546875" style="3" customWidth="1"/>
    <col min="13832" max="13832" width="11.42578125" style="3" customWidth="1"/>
    <col min="13833" max="13833" width="10.42578125" style="3" customWidth="1"/>
    <col min="13834" max="13834" width="9.5703125" style="3" customWidth="1"/>
    <col min="13835" max="14080" width="9.140625" style="3"/>
    <col min="14081" max="14081" width="6.28515625" style="3" customWidth="1"/>
    <col min="14082" max="14082" width="43" style="3" customWidth="1"/>
    <col min="14083" max="14083" width="7.28515625" style="3" customWidth="1"/>
    <col min="14084" max="14084" width="16.28515625" style="3" customWidth="1"/>
    <col min="14085" max="14085" width="10.85546875" style="3" customWidth="1"/>
    <col min="14086" max="14086" width="16.85546875" style="3" customWidth="1"/>
    <col min="14087" max="14087" width="11.85546875" style="3" customWidth="1"/>
    <col min="14088" max="14088" width="11.42578125" style="3" customWidth="1"/>
    <col min="14089" max="14089" width="10.42578125" style="3" customWidth="1"/>
    <col min="14090" max="14090" width="9.5703125" style="3" customWidth="1"/>
    <col min="14091" max="14336" width="9.140625" style="3"/>
    <col min="14337" max="14337" width="6.28515625" style="3" customWidth="1"/>
    <col min="14338" max="14338" width="43" style="3" customWidth="1"/>
    <col min="14339" max="14339" width="7.28515625" style="3" customWidth="1"/>
    <col min="14340" max="14340" width="16.28515625" style="3" customWidth="1"/>
    <col min="14341" max="14341" width="10.85546875" style="3" customWidth="1"/>
    <col min="14342" max="14342" width="16.85546875" style="3" customWidth="1"/>
    <col min="14343" max="14343" width="11.85546875" style="3" customWidth="1"/>
    <col min="14344" max="14344" width="11.42578125" style="3" customWidth="1"/>
    <col min="14345" max="14345" width="10.42578125" style="3" customWidth="1"/>
    <col min="14346" max="14346" width="9.5703125" style="3" customWidth="1"/>
    <col min="14347" max="14592" width="9.140625" style="3"/>
    <col min="14593" max="14593" width="6.28515625" style="3" customWidth="1"/>
    <col min="14594" max="14594" width="43" style="3" customWidth="1"/>
    <col min="14595" max="14595" width="7.28515625" style="3" customWidth="1"/>
    <col min="14596" max="14596" width="16.28515625" style="3" customWidth="1"/>
    <col min="14597" max="14597" width="10.85546875" style="3" customWidth="1"/>
    <col min="14598" max="14598" width="16.85546875" style="3" customWidth="1"/>
    <col min="14599" max="14599" width="11.85546875" style="3" customWidth="1"/>
    <col min="14600" max="14600" width="11.42578125" style="3" customWidth="1"/>
    <col min="14601" max="14601" width="10.42578125" style="3" customWidth="1"/>
    <col min="14602" max="14602" width="9.5703125" style="3" customWidth="1"/>
    <col min="14603" max="14848" width="9.140625" style="3"/>
    <col min="14849" max="14849" width="6.28515625" style="3" customWidth="1"/>
    <col min="14850" max="14850" width="43" style="3" customWidth="1"/>
    <col min="14851" max="14851" width="7.28515625" style="3" customWidth="1"/>
    <col min="14852" max="14852" width="16.28515625" style="3" customWidth="1"/>
    <col min="14853" max="14853" width="10.85546875" style="3" customWidth="1"/>
    <col min="14854" max="14854" width="16.85546875" style="3" customWidth="1"/>
    <col min="14855" max="14855" width="11.85546875" style="3" customWidth="1"/>
    <col min="14856" max="14856" width="11.42578125" style="3" customWidth="1"/>
    <col min="14857" max="14857" width="10.42578125" style="3" customWidth="1"/>
    <col min="14858" max="14858" width="9.5703125" style="3" customWidth="1"/>
    <col min="14859" max="15104" width="9.140625" style="3"/>
    <col min="15105" max="15105" width="6.28515625" style="3" customWidth="1"/>
    <col min="15106" max="15106" width="43" style="3" customWidth="1"/>
    <col min="15107" max="15107" width="7.28515625" style="3" customWidth="1"/>
    <col min="15108" max="15108" width="16.28515625" style="3" customWidth="1"/>
    <col min="15109" max="15109" width="10.85546875" style="3" customWidth="1"/>
    <col min="15110" max="15110" width="16.85546875" style="3" customWidth="1"/>
    <col min="15111" max="15111" width="11.85546875" style="3" customWidth="1"/>
    <col min="15112" max="15112" width="11.42578125" style="3" customWidth="1"/>
    <col min="15113" max="15113" width="10.42578125" style="3" customWidth="1"/>
    <col min="15114" max="15114" width="9.5703125" style="3" customWidth="1"/>
    <col min="15115" max="15360" width="9.140625" style="3"/>
    <col min="15361" max="15361" width="6.28515625" style="3" customWidth="1"/>
    <col min="15362" max="15362" width="43" style="3" customWidth="1"/>
    <col min="15363" max="15363" width="7.28515625" style="3" customWidth="1"/>
    <col min="15364" max="15364" width="16.28515625" style="3" customWidth="1"/>
    <col min="15365" max="15365" width="10.85546875" style="3" customWidth="1"/>
    <col min="15366" max="15366" width="16.85546875" style="3" customWidth="1"/>
    <col min="15367" max="15367" width="11.85546875" style="3" customWidth="1"/>
    <col min="15368" max="15368" width="11.42578125" style="3" customWidth="1"/>
    <col min="15369" max="15369" width="10.42578125" style="3" customWidth="1"/>
    <col min="15370" max="15370" width="9.5703125" style="3" customWidth="1"/>
    <col min="15371" max="15616" width="9.140625" style="3"/>
    <col min="15617" max="15617" width="6.28515625" style="3" customWidth="1"/>
    <col min="15618" max="15618" width="43" style="3" customWidth="1"/>
    <col min="15619" max="15619" width="7.28515625" style="3" customWidth="1"/>
    <col min="15620" max="15620" width="16.28515625" style="3" customWidth="1"/>
    <col min="15621" max="15621" width="10.85546875" style="3" customWidth="1"/>
    <col min="15622" max="15622" width="16.85546875" style="3" customWidth="1"/>
    <col min="15623" max="15623" width="11.85546875" style="3" customWidth="1"/>
    <col min="15624" max="15624" width="11.42578125" style="3" customWidth="1"/>
    <col min="15625" max="15625" width="10.42578125" style="3" customWidth="1"/>
    <col min="15626" max="15626" width="9.5703125" style="3" customWidth="1"/>
    <col min="15627" max="15872" width="9.140625" style="3"/>
    <col min="15873" max="15873" width="6.28515625" style="3" customWidth="1"/>
    <col min="15874" max="15874" width="43" style="3" customWidth="1"/>
    <col min="15875" max="15875" width="7.28515625" style="3" customWidth="1"/>
    <col min="15876" max="15876" width="16.28515625" style="3" customWidth="1"/>
    <col min="15877" max="15877" width="10.85546875" style="3" customWidth="1"/>
    <col min="15878" max="15878" width="16.85546875" style="3" customWidth="1"/>
    <col min="15879" max="15879" width="11.85546875" style="3" customWidth="1"/>
    <col min="15880" max="15880" width="11.42578125" style="3" customWidth="1"/>
    <col min="15881" max="15881" width="10.42578125" style="3" customWidth="1"/>
    <col min="15882" max="15882" width="9.5703125" style="3" customWidth="1"/>
    <col min="15883" max="16128" width="9.140625" style="3"/>
    <col min="16129" max="16129" width="6.28515625" style="3" customWidth="1"/>
    <col min="16130" max="16130" width="43" style="3" customWidth="1"/>
    <col min="16131" max="16131" width="7.28515625" style="3" customWidth="1"/>
    <col min="16132" max="16132" width="16.28515625" style="3" customWidth="1"/>
    <col min="16133" max="16133" width="10.85546875" style="3" customWidth="1"/>
    <col min="16134" max="16134" width="16.85546875" style="3" customWidth="1"/>
    <col min="16135" max="16135" width="11.85546875" style="3" customWidth="1"/>
    <col min="16136" max="16136" width="11.42578125" style="3" customWidth="1"/>
    <col min="16137" max="16137" width="10.42578125" style="3" customWidth="1"/>
    <col min="16138" max="16138" width="9.5703125" style="3" customWidth="1"/>
    <col min="16139" max="16384" width="9.140625" style="3"/>
  </cols>
  <sheetData>
    <row r="1" spans="1:10" ht="15.75">
      <c r="A1" s="1" t="s">
        <v>0</v>
      </c>
      <c r="B1" s="1"/>
      <c r="C1" s="2"/>
      <c r="D1" s="1" t="s">
        <v>1</v>
      </c>
      <c r="E1" s="1"/>
      <c r="F1" s="1"/>
      <c r="G1" s="1"/>
      <c r="H1" s="1"/>
      <c r="I1" s="1"/>
      <c r="J1" s="1"/>
    </row>
    <row r="2" spans="1:10" ht="15.75">
      <c r="A2" s="4" t="s">
        <v>2</v>
      </c>
      <c r="B2" s="4"/>
      <c r="C2" s="2"/>
      <c r="D2" s="4" t="s">
        <v>3</v>
      </c>
      <c r="E2" s="1"/>
      <c r="F2" s="1"/>
      <c r="G2" s="1"/>
      <c r="H2" s="1"/>
      <c r="I2" s="1"/>
      <c r="J2" s="1"/>
    </row>
    <row r="3" spans="1:10" ht="8.25" hidden="1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ht="18.75" hidden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18.75" hidden="1" customHeight="1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8.75" hidden="1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22.5" hidden="1" customHeight="1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22.5" hidden="1" customHeight="1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22.5" hidden="1" customHeight="1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ht="22.5" hidden="1" customHeight="1">
      <c r="A10" s="7"/>
      <c r="B10" s="5"/>
      <c r="C10" s="5"/>
      <c r="D10" s="5"/>
      <c r="E10" s="5"/>
      <c r="F10" s="5"/>
      <c r="G10" s="5"/>
      <c r="H10" s="5"/>
      <c r="I10" s="5"/>
      <c r="J10" s="5"/>
    </row>
    <row r="11" spans="1:10" ht="22.5" hidden="1" customHeight="1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ht="22.5" hidden="1" customHeight="1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ht="4.5" hidden="1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2.5" hidden="1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2.5" hidden="1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2.5" hidden="1" customHeight="1">
      <c r="A16" s="7"/>
      <c r="B16" s="5"/>
      <c r="C16" s="5"/>
      <c r="D16" s="5"/>
      <c r="E16" s="5"/>
      <c r="F16" s="5"/>
      <c r="G16" s="5"/>
      <c r="H16" s="5"/>
      <c r="I16" s="5"/>
      <c r="J16" s="5"/>
    </row>
    <row r="17" spans="1:10" ht="22.5" hidden="1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18.75" hidden="1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 ht="18.75" hidden="1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 ht="33" customHeight="1">
      <c r="A20" s="10" t="s">
        <v>4</v>
      </c>
      <c r="B20" s="10"/>
      <c r="C20" s="10"/>
      <c r="D20" s="10"/>
      <c r="E20" s="10"/>
      <c r="F20" s="10"/>
      <c r="G20" s="10"/>
      <c r="H20" s="10"/>
      <c r="I20" s="10"/>
      <c r="J20" s="10"/>
    </row>
    <row r="21" spans="1:10" ht="25.5" customHeight="1">
      <c r="A21" s="10" t="s">
        <v>5</v>
      </c>
      <c r="B21" s="10"/>
      <c r="C21" s="10"/>
      <c r="D21" s="10"/>
      <c r="E21" s="10"/>
      <c r="F21" s="10"/>
      <c r="G21" s="10"/>
      <c r="H21" s="10"/>
      <c r="I21" s="10"/>
      <c r="J21" s="11"/>
    </row>
    <row r="22" spans="1:10" ht="18" customHeight="1">
      <c r="A22" s="12" t="s">
        <v>6</v>
      </c>
    </row>
    <row r="23" spans="1:10" ht="15" hidden="1" customHeight="1">
      <c r="A23" s="12"/>
    </row>
    <row r="24" spans="1:10" ht="18.75" hidden="1">
      <c r="A24" s="12"/>
    </row>
    <row r="25" spans="1:10" ht="20.25" hidden="1" customHeight="1">
      <c r="A25" s="13" t="s">
        <v>7</v>
      </c>
      <c r="B25" s="13"/>
      <c r="C25" s="13"/>
      <c r="D25" s="13"/>
      <c r="E25" s="13"/>
      <c r="F25" s="13"/>
      <c r="G25" s="13"/>
      <c r="H25" s="13"/>
      <c r="I25" s="13"/>
      <c r="J25" s="13"/>
    </row>
    <row r="26" spans="1:10" ht="18" customHeight="1">
      <c r="A26" s="14" t="s">
        <v>8</v>
      </c>
      <c r="B26" s="14" t="s">
        <v>9</v>
      </c>
      <c r="C26" s="14" t="s">
        <v>10</v>
      </c>
      <c r="D26" s="14" t="s">
        <v>11</v>
      </c>
      <c r="E26" s="14" t="s">
        <v>12</v>
      </c>
      <c r="F26" s="14" t="s">
        <v>13</v>
      </c>
      <c r="G26" s="15" t="s">
        <v>14</v>
      </c>
      <c r="H26" s="16"/>
      <c r="I26" s="14" t="s">
        <v>15</v>
      </c>
      <c r="J26" s="14" t="s">
        <v>16</v>
      </c>
    </row>
    <row r="27" spans="1:10" ht="18" customHeight="1">
      <c r="A27" s="17"/>
      <c r="B27" s="17"/>
      <c r="C27" s="17"/>
      <c r="D27" s="17"/>
      <c r="E27" s="17"/>
      <c r="F27" s="17"/>
      <c r="G27" s="18"/>
      <c r="H27" s="19"/>
      <c r="I27" s="17"/>
      <c r="J27" s="17"/>
    </row>
    <row r="28" spans="1:10" ht="18" customHeight="1">
      <c r="A28" s="17"/>
      <c r="B28" s="17"/>
      <c r="C28" s="17"/>
      <c r="D28" s="17"/>
      <c r="E28" s="17"/>
      <c r="F28" s="17"/>
      <c r="G28" s="20"/>
      <c r="H28" s="21"/>
      <c r="I28" s="17"/>
      <c r="J28" s="17"/>
    </row>
    <row r="29" spans="1:10" ht="18" customHeight="1">
      <c r="A29" s="17"/>
      <c r="B29" s="17"/>
      <c r="C29" s="17"/>
      <c r="D29" s="17"/>
      <c r="E29" s="17"/>
      <c r="F29" s="17"/>
      <c r="G29" s="14" t="s">
        <v>17</v>
      </c>
      <c r="H29" s="14" t="s">
        <v>18</v>
      </c>
      <c r="I29" s="17"/>
      <c r="J29" s="17"/>
    </row>
    <row r="30" spans="1:10" ht="1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1" spans="1:10" ht="57" hidden="1" customHeight="1">
      <c r="A31" s="23"/>
      <c r="B31" s="24" t="s">
        <v>19</v>
      </c>
      <c r="C31" s="24" t="s">
        <v>20</v>
      </c>
      <c r="D31" s="23"/>
      <c r="E31" s="25" t="s">
        <v>21</v>
      </c>
      <c r="F31" s="23"/>
      <c r="G31" s="25" t="s">
        <v>22</v>
      </c>
      <c r="H31" s="23"/>
      <c r="I31" s="26"/>
      <c r="J31" s="27"/>
    </row>
    <row r="32" spans="1:10" ht="19.5" hidden="1" customHeight="1">
      <c r="A32" s="28"/>
      <c r="B32" s="29" t="s">
        <v>23</v>
      </c>
      <c r="C32" s="29" t="s">
        <v>24</v>
      </c>
      <c r="D32" s="28"/>
      <c r="E32" s="30"/>
      <c r="F32" s="28"/>
      <c r="G32" s="30"/>
      <c r="H32" s="28"/>
      <c r="I32" s="26"/>
      <c r="J32" s="27"/>
    </row>
    <row r="33" spans="1:10" ht="56.25">
      <c r="A33" s="31">
        <v>1</v>
      </c>
      <c r="B33" s="32" t="s">
        <v>25</v>
      </c>
      <c r="C33" s="31" t="s">
        <v>26</v>
      </c>
      <c r="D33" s="33">
        <v>2075</v>
      </c>
      <c r="E33" s="31">
        <v>2</v>
      </c>
      <c r="F33" s="34">
        <f t="shared" ref="F33:F42" si="0">D33*E33</f>
        <v>4150</v>
      </c>
      <c r="G33" s="35"/>
      <c r="H33" s="36" t="s">
        <v>27</v>
      </c>
      <c r="I33" s="31">
        <v>2</v>
      </c>
      <c r="J33" s="34"/>
    </row>
    <row r="34" spans="1:10" ht="18.75">
      <c r="A34" s="37">
        <v>3</v>
      </c>
      <c r="B34" s="38" t="s">
        <v>28</v>
      </c>
      <c r="C34" s="37" t="s">
        <v>26</v>
      </c>
      <c r="D34" s="39">
        <v>23333</v>
      </c>
      <c r="E34" s="37">
        <v>8</v>
      </c>
      <c r="F34" s="40">
        <f t="shared" si="0"/>
        <v>186664</v>
      </c>
      <c r="G34" s="41"/>
      <c r="H34" s="42" t="s">
        <v>27</v>
      </c>
      <c r="I34" s="37">
        <v>2</v>
      </c>
      <c r="J34" s="40"/>
    </row>
    <row r="35" spans="1:10" ht="57" customHeight="1">
      <c r="A35" s="37">
        <v>5</v>
      </c>
      <c r="B35" s="38" t="s">
        <v>29</v>
      </c>
      <c r="C35" s="37" t="s">
        <v>26</v>
      </c>
      <c r="D35" s="39">
        <v>12500</v>
      </c>
      <c r="E35" s="37">
        <v>24</v>
      </c>
      <c r="F35" s="40">
        <f t="shared" si="0"/>
        <v>300000</v>
      </c>
      <c r="G35" s="41"/>
      <c r="H35" s="42" t="s">
        <v>27</v>
      </c>
      <c r="I35" s="37">
        <v>2</v>
      </c>
      <c r="J35" s="40"/>
    </row>
    <row r="36" spans="1:10" ht="37.5">
      <c r="A36" s="37">
        <v>6</v>
      </c>
      <c r="B36" s="38" t="s">
        <v>30</v>
      </c>
      <c r="C36" s="37" t="s">
        <v>31</v>
      </c>
      <c r="D36" s="39">
        <v>332000</v>
      </c>
      <c r="E36" s="37">
        <v>8</v>
      </c>
      <c r="F36" s="40">
        <f t="shared" si="0"/>
        <v>2656000</v>
      </c>
      <c r="G36" s="41"/>
      <c r="H36" s="42" t="s">
        <v>27</v>
      </c>
      <c r="I36" s="37">
        <v>2</v>
      </c>
      <c r="J36" s="40"/>
    </row>
    <row r="37" spans="1:10" ht="37.5">
      <c r="A37" s="37">
        <v>7</v>
      </c>
      <c r="B37" s="38" t="s">
        <v>32</v>
      </c>
      <c r="C37" s="37" t="s">
        <v>31</v>
      </c>
      <c r="D37" s="39">
        <v>12000</v>
      </c>
      <c r="E37" s="37">
        <v>8</v>
      </c>
      <c r="F37" s="40">
        <f t="shared" si="0"/>
        <v>96000</v>
      </c>
      <c r="G37" s="41"/>
      <c r="H37" s="42" t="s">
        <v>27</v>
      </c>
      <c r="I37" s="37">
        <v>2</v>
      </c>
      <c r="J37" s="40"/>
    </row>
    <row r="38" spans="1:10" ht="18.75">
      <c r="A38" s="37">
        <v>8</v>
      </c>
      <c r="B38" s="38" t="s">
        <v>33</v>
      </c>
      <c r="C38" s="37" t="s">
        <v>31</v>
      </c>
      <c r="D38" s="39">
        <v>4850</v>
      </c>
      <c r="E38" s="37">
        <v>8</v>
      </c>
      <c r="F38" s="40">
        <f t="shared" si="0"/>
        <v>38800</v>
      </c>
      <c r="G38" s="41"/>
      <c r="H38" s="42" t="s">
        <v>27</v>
      </c>
      <c r="I38" s="37">
        <v>2</v>
      </c>
      <c r="J38" s="40"/>
    </row>
    <row r="39" spans="1:10" ht="37.5">
      <c r="A39" s="37">
        <v>9</v>
      </c>
      <c r="B39" s="38" t="s">
        <v>34</v>
      </c>
      <c r="C39" s="37" t="s">
        <v>31</v>
      </c>
      <c r="D39" s="39">
        <v>6428</v>
      </c>
      <c r="E39" s="37">
        <v>8</v>
      </c>
      <c r="F39" s="40">
        <f t="shared" si="0"/>
        <v>51424</v>
      </c>
      <c r="G39" s="41"/>
      <c r="H39" s="42" t="s">
        <v>27</v>
      </c>
      <c r="I39" s="37">
        <v>2</v>
      </c>
      <c r="J39" s="40"/>
    </row>
    <row r="40" spans="1:10" ht="18.75">
      <c r="A40" s="37">
        <v>10</v>
      </c>
      <c r="B40" s="38" t="s">
        <v>35</v>
      </c>
      <c r="C40" s="37" t="s">
        <v>26</v>
      </c>
      <c r="D40" s="39">
        <v>20000</v>
      </c>
      <c r="E40" s="37">
        <v>8</v>
      </c>
      <c r="F40" s="40">
        <f t="shared" si="0"/>
        <v>160000</v>
      </c>
      <c r="G40" s="41"/>
      <c r="H40" s="42" t="s">
        <v>27</v>
      </c>
      <c r="I40" s="37">
        <v>2</v>
      </c>
      <c r="J40" s="40"/>
    </row>
    <row r="41" spans="1:10" ht="37.5">
      <c r="A41" s="43">
        <v>11</v>
      </c>
      <c r="B41" s="38" t="s">
        <v>34</v>
      </c>
      <c r="C41" s="37" t="s">
        <v>31</v>
      </c>
      <c r="D41" s="39">
        <v>530</v>
      </c>
      <c r="E41" s="37">
        <v>8</v>
      </c>
      <c r="F41" s="40">
        <f t="shared" si="0"/>
        <v>4240</v>
      </c>
      <c r="G41" s="41"/>
      <c r="H41" s="42" t="s">
        <v>27</v>
      </c>
      <c r="I41" s="37">
        <v>2</v>
      </c>
      <c r="J41" s="40"/>
    </row>
    <row r="42" spans="1:10" ht="18.75">
      <c r="A42" s="44">
        <v>12</v>
      </c>
      <c r="B42" s="45" t="s">
        <v>35</v>
      </c>
      <c r="C42" s="43" t="s">
        <v>26</v>
      </c>
      <c r="D42" s="46">
        <v>25000</v>
      </c>
      <c r="E42" s="43">
        <v>276</v>
      </c>
      <c r="F42" s="47">
        <f t="shared" si="0"/>
        <v>6900000</v>
      </c>
      <c r="G42" s="43" t="s">
        <v>27</v>
      </c>
      <c r="H42" s="48"/>
      <c r="I42" s="43">
        <v>2</v>
      </c>
      <c r="J42" s="47"/>
    </row>
    <row r="43" spans="1:10" ht="18.75" hidden="1">
      <c r="A43" s="12"/>
      <c r="I43" s="49"/>
      <c r="J43" s="49"/>
    </row>
    <row r="44" spans="1:10" ht="18.75" hidden="1">
      <c r="A44" s="12"/>
      <c r="I44" s="50"/>
      <c r="J44" s="50"/>
    </row>
    <row r="45" spans="1:10" ht="18.75" hidden="1">
      <c r="A45" s="12"/>
      <c r="I45" s="50"/>
      <c r="J45" s="50"/>
    </row>
    <row r="46" spans="1:10" ht="18.75" hidden="1">
      <c r="A46" s="12"/>
      <c r="I46" s="50"/>
      <c r="J46" s="50"/>
    </row>
    <row r="47" spans="1:10" ht="4.5" customHeight="1">
      <c r="A47" s="12"/>
      <c r="I47" s="51"/>
      <c r="J47" s="51"/>
    </row>
    <row r="48" spans="1:10" ht="30.75" customHeight="1">
      <c r="A48" s="52" t="s">
        <v>36</v>
      </c>
      <c r="B48" s="52"/>
      <c r="C48" s="52"/>
      <c r="D48" s="52"/>
      <c r="E48" s="52"/>
      <c r="F48" s="52"/>
      <c r="G48" s="52"/>
      <c r="H48" s="52"/>
      <c r="I48" s="52"/>
      <c r="J48" s="52"/>
    </row>
    <row r="49" spans="1:10" ht="30.75" customHeight="1">
      <c r="A49" s="53" t="s">
        <v>37</v>
      </c>
      <c r="B49" s="13"/>
      <c r="C49" s="13"/>
      <c r="D49" s="13"/>
      <c r="E49" s="13"/>
      <c r="F49" s="13"/>
      <c r="G49" s="13"/>
      <c r="H49" s="13"/>
      <c r="I49" s="13"/>
      <c r="J49" s="13"/>
    </row>
    <row r="50" spans="1:10" ht="17.25" customHeight="1">
      <c r="A50" s="14" t="s">
        <v>8</v>
      </c>
      <c r="B50" s="14" t="s">
        <v>9</v>
      </c>
      <c r="C50" s="14" t="s">
        <v>10</v>
      </c>
      <c r="D50" s="14" t="s">
        <v>11</v>
      </c>
      <c r="E50" s="14" t="s">
        <v>12</v>
      </c>
      <c r="F50" s="14" t="s">
        <v>13</v>
      </c>
      <c r="G50" s="15" t="s">
        <v>14</v>
      </c>
      <c r="H50" s="16"/>
      <c r="I50" s="14" t="s">
        <v>15</v>
      </c>
      <c r="J50" s="14" t="s">
        <v>16</v>
      </c>
    </row>
    <row r="51" spans="1:10" ht="18" customHeight="1">
      <c r="A51" s="17"/>
      <c r="B51" s="17"/>
      <c r="C51" s="17"/>
      <c r="D51" s="17"/>
      <c r="E51" s="17"/>
      <c r="F51" s="17"/>
      <c r="G51" s="18"/>
      <c r="H51" s="19"/>
      <c r="I51" s="17"/>
      <c r="J51" s="17"/>
    </row>
    <row r="52" spans="1:10" ht="18" customHeight="1">
      <c r="A52" s="17"/>
      <c r="B52" s="17"/>
      <c r="C52" s="17"/>
      <c r="D52" s="17"/>
      <c r="E52" s="17"/>
      <c r="F52" s="17"/>
      <c r="G52" s="20"/>
      <c r="H52" s="21"/>
      <c r="I52" s="17"/>
      <c r="J52" s="17"/>
    </row>
    <row r="53" spans="1:10" ht="18" customHeight="1">
      <c r="A53" s="17"/>
      <c r="B53" s="17"/>
      <c r="C53" s="17"/>
      <c r="D53" s="17"/>
      <c r="E53" s="17"/>
      <c r="F53" s="17"/>
      <c r="G53" s="14" t="s">
        <v>17</v>
      </c>
      <c r="H53" s="14" t="s">
        <v>18</v>
      </c>
      <c r="I53" s="17"/>
      <c r="J53" s="17"/>
    </row>
    <row r="54" spans="1:10" ht="37.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</row>
    <row r="55" spans="1:10" ht="37.5" customHeight="1">
      <c r="A55" s="54">
        <v>1</v>
      </c>
      <c r="B55" s="32" t="s">
        <v>38</v>
      </c>
      <c r="C55" s="31" t="s">
        <v>39</v>
      </c>
      <c r="D55" s="33">
        <v>4500</v>
      </c>
      <c r="E55" s="31">
        <v>20</v>
      </c>
      <c r="F55" s="55">
        <f>D55*E55</f>
        <v>90000</v>
      </c>
      <c r="G55" s="31" t="s">
        <v>27</v>
      </c>
      <c r="H55" s="31" t="s">
        <v>27</v>
      </c>
      <c r="I55" s="31">
        <v>2</v>
      </c>
      <c r="J55" s="31"/>
    </row>
    <row r="56" spans="1:10" ht="18.75">
      <c r="A56" s="37">
        <v>2</v>
      </c>
      <c r="B56" s="38" t="s">
        <v>40</v>
      </c>
      <c r="C56" s="37" t="s">
        <v>39</v>
      </c>
      <c r="D56" s="39">
        <v>3773</v>
      </c>
      <c r="E56" s="37">
        <v>0</v>
      </c>
      <c r="F56" s="56">
        <v>415030</v>
      </c>
      <c r="G56" s="37" t="s">
        <v>27</v>
      </c>
      <c r="H56" s="37" t="s">
        <v>27</v>
      </c>
      <c r="I56" s="37">
        <v>2</v>
      </c>
      <c r="J56" s="40"/>
    </row>
    <row r="57" spans="1:10" ht="39.75" customHeight="1">
      <c r="A57" s="37">
        <v>3</v>
      </c>
      <c r="B57" s="38" t="s">
        <v>41</v>
      </c>
      <c r="C57" s="37" t="s">
        <v>39</v>
      </c>
      <c r="D57" s="57">
        <v>3783</v>
      </c>
      <c r="E57" s="37">
        <v>0</v>
      </c>
      <c r="F57" s="56">
        <v>522054</v>
      </c>
      <c r="G57" s="37" t="s">
        <v>27</v>
      </c>
      <c r="H57" s="37" t="s">
        <v>27</v>
      </c>
      <c r="I57" s="37">
        <v>2</v>
      </c>
      <c r="J57" s="40"/>
    </row>
    <row r="58" spans="1:10" ht="39.75" customHeight="1">
      <c r="A58" s="37"/>
      <c r="B58" s="38" t="s">
        <v>42</v>
      </c>
      <c r="C58" s="37" t="s">
        <v>43</v>
      </c>
      <c r="D58" s="57">
        <v>39000</v>
      </c>
      <c r="E58" s="37">
        <v>30</v>
      </c>
      <c r="F58" s="56">
        <v>1170000</v>
      </c>
      <c r="G58" s="37"/>
      <c r="H58" s="37"/>
      <c r="I58" s="37"/>
      <c r="J58" s="40"/>
    </row>
    <row r="59" spans="1:10" ht="39.75" customHeight="1">
      <c r="A59" s="37"/>
      <c r="B59" s="38" t="s">
        <v>44</v>
      </c>
      <c r="C59" s="37" t="s">
        <v>43</v>
      </c>
      <c r="D59" s="57">
        <v>45000</v>
      </c>
      <c r="E59" s="37">
        <v>30</v>
      </c>
      <c r="F59" s="56">
        <v>1350000</v>
      </c>
      <c r="G59" s="37"/>
      <c r="H59" s="37"/>
      <c r="I59" s="37"/>
      <c r="J59" s="40"/>
    </row>
    <row r="60" spans="1:10" ht="39.75" customHeight="1">
      <c r="A60" s="37"/>
      <c r="B60" s="38" t="s">
        <v>45</v>
      </c>
      <c r="C60" s="37" t="s">
        <v>43</v>
      </c>
      <c r="D60" s="57">
        <v>39000</v>
      </c>
      <c r="E60" s="37">
        <v>30</v>
      </c>
      <c r="F60" s="56">
        <v>1170000</v>
      </c>
      <c r="G60" s="37"/>
      <c r="H60" s="37"/>
      <c r="I60" s="37"/>
      <c r="J60" s="40"/>
    </row>
    <row r="61" spans="1:10" ht="39.75" customHeight="1">
      <c r="A61" s="37"/>
      <c r="B61" s="38" t="s">
        <v>46</v>
      </c>
      <c r="C61" s="37" t="s">
        <v>43</v>
      </c>
      <c r="D61" s="57">
        <v>39000</v>
      </c>
      <c r="E61" s="37">
        <v>30</v>
      </c>
      <c r="F61" s="56">
        <v>1170000</v>
      </c>
      <c r="G61" s="37"/>
      <c r="H61" s="37"/>
      <c r="I61" s="37"/>
      <c r="J61" s="40"/>
    </row>
    <row r="62" spans="1:10" ht="39.75" customHeight="1">
      <c r="A62" s="37"/>
      <c r="B62" s="38" t="s">
        <v>47</v>
      </c>
      <c r="C62" s="37" t="s">
        <v>43</v>
      </c>
      <c r="D62" s="57">
        <v>39000</v>
      </c>
      <c r="E62" s="37">
        <v>30</v>
      </c>
      <c r="F62" s="56">
        <v>1170000</v>
      </c>
      <c r="G62" s="37"/>
      <c r="H62" s="37"/>
      <c r="I62" s="37"/>
      <c r="J62" s="40"/>
    </row>
    <row r="63" spans="1:10" ht="37.5">
      <c r="A63" s="37">
        <v>4</v>
      </c>
      <c r="B63" s="38" t="s">
        <v>48</v>
      </c>
      <c r="C63" s="37" t="s">
        <v>39</v>
      </c>
      <c r="D63" s="57">
        <v>3786</v>
      </c>
      <c r="E63" s="37">
        <v>0</v>
      </c>
      <c r="F63" s="56">
        <v>136296</v>
      </c>
      <c r="G63" s="37" t="s">
        <v>27</v>
      </c>
      <c r="H63" s="37" t="s">
        <v>27</v>
      </c>
      <c r="I63" s="37">
        <v>2</v>
      </c>
      <c r="J63" s="40"/>
    </row>
    <row r="64" spans="1:10" ht="18.75">
      <c r="A64" s="37">
        <v>6</v>
      </c>
      <c r="B64" s="38" t="s">
        <v>49</v>
      </c>
      <c r="C64" s="37" t="s">
        <v>39</v>
      </c>
      <c r="D64" s="41">
        <v>6000</v>
      </c>
      <c r="E64" s="37">
        <v>9</v>
      </c>
      <c r="F64" s="56">
        <f t="shared" ref="F64:F66" si="1">D64*E64</f>
        <v>54000</v>
      </c>
      <c r="G64" s="37" t="s">
        <v>27</v>
      </c>
      <c r="H64" s="37" t="s">
        <v>27</v>
      </c>
      <c r="I64" s="37">
        <v>2</v>
      </c>
      <c r="J64" s="40"/>
    </row>
    <row r="65" spans="1:10" ht="27.75" customHeight="1">
      <c r="A65" s="37">
        <v>9</v>
      </c>
      <c r="B65" s="38" t="s">
        <v>50</v>
      </c>
      <c r="C65" s="37" t="s">
        <v>39</v>
      </c>
      <c r="D65" s="41">
        <v>6250</v>
      </c>
      <c r="E65" s="37">
        <v>60</v>
      </c>
      <c r="F65" s="56">
        <f t="shared" si="1"/>
        <v>375000</v>
      </c>
      <c r="G65" s="37" t="s">
        <v>27</v>
      </c>
      <c r="H65" s="37" t="s">
        <v>27</v>
      </c>
      <c r="I65" s="37">
        <v>2</v>
      </c>
      <c r="J65" s="40"/>
    </row>
    <row r="66" spans="1:10" ht="18.75">
      <c r="A66" s="43">
        <v>10</v>
      </c>
      <c r="B66" s="45" t="s">
        <v>51</v>
      </c>
      <c r="C66" s="43" t="s">
        <v>39</v>
      </c>
      <c r="D66" s="58">
        <v>12208</v>
      </c>
      <c r="E66" s="43">
        <v>72</v>
      </c>
      <c r="F66" s="59">
        <f t="shared" si="1"/>
        <v>878976</v>
      </c>
      <c r="G66" s="43" t="s">
        <v>27</v>
      </c>
      <c r="H66" s="43" t="s">
        <v>27</v>
      </c>
      <c r="I66" s="43">
        <v>2</v>
      </c>
      <c r="J66" s="47"/>
    </row>
    <row r="67" spans="1:10" ht="18.75">
      <c r="A67" s="51"/>
      <c r="B67" s="60"/>
      <c r="C67" s="51"/>
      <c r="D67" s="61"/>
      <c r="E67" s="51"/>
      <c r="F67" s="62"/>
      <c r="G67" s="51"/>
      <c r="H67" s="51"/>
      <c r="I67" s="51"/>
      <c r="J67" s="63"/>
    </row>
    <row r="68" spans="1:10" ht="18.75">
      <c r="A68" s="51"/>
      <c r="B68" s="60"/>
      <c r="C68" s="51"/>
      <c r="D68" s="61"/>
      <c r="E68" s="51"/>
      <c r="F68" s="62"/>
      <c r="G68" s="51"/>
      <c r="H68" s="51"/>
      <c r="I68" s="51"/>
      <c r="J68" s="63"/>
    </row>
    <row r="69" spans="1:10" ht="18.75">
      <c r="A69" s="51"/>
      <c r="B69" s="60"/>
      <c r="C69" s="51"/>
      <c r="D69" s="61"/>
      <c r="E69" s="51"/>
      <c r="F69" s="62"/>
      <c r="G69" s="51"/>
      <c r="H69" s="51"/>
      <c r="I69" s="51"/>
      <c r="J69" s="63"/>
    </row>
    <row r="70" spans="1:10" ht="18.75">
      <c r="A70" s="51"/>
      <c r="B70" s="60"/>
      <c r="C70" s="51"/>
      <c r="D70" s="61"/>
      <c r="E70" s="51"/>
      <c r="F70" s="62"/>
      <c r="G70" s="51"/>
      <c r="H70" s="51"/>
      <c r="I70" s="51"/>
      <c r="J70" s="63"/>
    </row>
    <row r="71" spans="1:10" ht="18.75">
      <c r="A71" s="51"/>
      <c r="B71" s="60"/>
      <c r="C71" s="51"/>
      <c r="D71" s="61"/>
      <c r="E71" s="51"/>
      <c r="F71" s="62"/>
      <c r="G71" s="51"/>
      <c r="H71" s="51"/>
      <c r="I71" s="51"/>
      <c r="J71" s="63"/>
    </row>
    <row r="72" spans="1:10" ht="18.75">
      <c r="A72" s="51"/>
      <c r="B72" s="60"/>
      <c r="C72" s="51"/>
      <c r="D72" s="61"/>
      <c r="E72" s="51"/>
      <c r="F72" s="62"/>
      <c r="G72" s="51"/>
      <c r="H72" s="51"/>
      <c r="I72" s="51"/>
      <c r="J72" s="63"/>
    </row>
    <row r="73" spans="1:10" ht="18" customHeight="1">
      <c r="A73" s="51"/>
      <c r="B73" s="60"/>
      <c r="C73" s="51"/>
      <c r="D73" s="61"/>
      <c r="E73" s="51"/>
      <c r="F73" s="62"/>
      <c r="G73" s="51"/>
      <c r="H73" s="51"/>
      <c r="I73" s="51"/>
      <c r="J73" s="63"/>
    </row>
    <row r="74" spans="1:10" ht="27" customHeight="1">
      <c r="A74" s="10" t="s">
        <v>52</v>
      </c>
      <c r="B74" s="10"/>
      <c r="C74" s="10"/>
      <c r="D74" s="10"/>
      <c r="E74" s="10"/>
      <c r="F74" s="10"/>
      <c r="G74" s="10"/>
      <c r="H74" s="10"/>
      <c r="I74" s="10"/>
      <c r="J74" s="10"/>
    </row>
    <row r="75" spans="1:10" ht="21" customHeight="1">
      <c r="A75" s="64" t="s">
        <v>53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18.75">
      <c r="A76" s="66" t="s">
        <v>6</v>
      </c>
      <c r="B76" s="66"/>
      <c r="C76" s="66"/>
      <c r="D76" s="66"/>
      <c r="E76" s="66"/>
      <c r="F76" s="66"/>
      <c r="G76" s="66"/>
      <c r="H76" s="66"/>
      <c r="I76" s="66"/>
      <c r="J76" s="66"/>
    </row>
    <row r="77" spans="1:10" ht="12.75" customHeight="1">
      <c r="A77" s="14" t="s">
        <v>8</v>
      </c>
      <c r="B77" s="14" t="s">
        <v>9</v>
      </c>
      <c r="C77" s="14" t="s">
        <v>10</v>
      </c>
      <c r="D77" s="14" t="s">
        <v>11</v>
      </c>
      <c r="E77" s="14" t="s">
        <v>12</v>
      </c>
      <c r="F77" s="14" t="s">
        <v>13</v>
      </c>
      <c r="G77" s="15" t="s">
        <v>14</v>
      </c>
      <c r="H77" s="16"/>
      <c r="I77" s="14" t="s">
        <v>15</v>
      </c>
      <c r="J77" s="14" t="s">
        <v>16</v>
      </c>
    </row>
    <row r="78" spans="1:10" ht="12.75" customHeight="1">
      <c r="A78" s="17"/>
      <c r="B78" s="17"/>
      <c r="C78" s="17"/>
      <c r="D78" s="17"/>
      <c r="E78" s="17"/>
      <c r="F78" s="17"/>
      <c r="G78" s="18"/>
      <c r="H78" s="19"/>
      <c r="I78" s="17"/>
      <c r="J78" s="17"/>
    </row>
    <row r="79" spans="1:10" ht="12.75" customHeight="1">
      <c r="A79" s="17"/>
      <c r="B79" s="17"/>
      <c r="C79" s="17"/>
      <c r="D79" s="17"/>
      <c r="E79" s="17"/>
      <c r="F79" s="17"/>
      <c r="G79" s="20"/>
      <c r="H79" s="21"/>
      <c r="I79" s="17"/>
      <c r="J79" s="17"/>
    </row>
    <row r="80" spans="1:10" ht="12.75" customHeight="1">
      <c r="A80" s="17"/>
      <c r="B80" s="17"/>
      <c r="C80" s="17"/>
      <c r="D80" s="17"/>
      <c r="E80" s="17"/>
      <c r="F80" s="17"/>
      <c r="G80" s="14" t="s">
        <v>17</v>
      </c>
      <c r="H80" s="14" t="s">
        <v>18</v>
      </c>
      <c r="I80" s="17"/>
      <c r="J80" s="17"/>
    </row>
    <row r="81" spans="1:10" ht="56.2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</row>
    <row r="82" spans="1:10" ht="18.75">
      <c r="A82" s="67" t="s">
        <v>54</v>
      </c>
      <c r="B82" s="68" t="s">
        <v>55</v>
      </c>
      <c r="C82" s="67" t="s">
        <v>26</v>
      </c>
      <c r="D82" s="69">
        <v>18943</v>
      </c>
      <c r="E82" s="44">
        <v>50</v>
      </c>
      <c r="F82" s="70">
        <f>D82*E82</f>
        <v>947150</v>
      </c>
      <c r="G82" s="44" t="s">
        <v>27</v>
      </c>
      <c r="H82" s="44"/>
      <c r="I82" s="71">
        <v>3</v>
      </c>
      <c r="J82" s="72"/>
    </row>
    <row r="83" spans="1:10" ht="18.75">
      <c r="A83" s="73">
        <v>1</v>
      </c>
      <c r="B83" s="74" t="s">
        <v>56</v>
      </c>
      <c r="C83" s="73" t="s">
        <v>57</v>
      </c>
      <c r="D83" s="73"/>
      <c r="E83" s="73"/>
      <c r="F83" s="73"/>
      <c r="G83" s="73" t="s">
        <v>27</v>
      </c>
      <c r="H83" s="73"/>
      <c r="I83" s="75">
        <v>3</v>
      </c>
      <c r="J83" s="76"/>
    </row>
    <row r="84" spans="1:10" ht="18.75">
      <c r="A84" s="37">
        <v>2</v>
      </c>
      <c r="B84" s="38" t="s">
        <v>58</v>
      </c>
      <c r="C84" s="37" t="s">
        <v>57</v>
      </c>
      <c r="D84" s="37"/>
      <c r="E84" s="37"/>
      <c r="F84" s="37"/>
      <c r="G84" s="73" t="s">
        <v>27</v>
      </c>
      <c r="H84" s="73"/>
      <c r="I84" s="75">
        <v>3</v>
      </c>
      <c r="J84" s="77"/>
    </row>
    <row r="85" spans="1:10" ht="18.75">
      <c r="A85" s="37">
        <v>3</v>
      </c>
      <c r="B85" s="38" t="s">
        <v>59</v>
      </c>
      <c r="C85" s="37" t="s">
        <v>57</v>
      </c>
      <c r="D85" s="37"/>
      <c r="E85" s="37"/>
      <c r="F85" s="37"/>
      <c r="G85" s="73" t="s">
        <v>27</v>
      </c>
      <c r="H85" s="73"/>
      <c r="I85" s="75">
        <v>3</v>
      </c>
      <c r="J85" s="77"/>
    </row>
    <row r="86" spans="1:10" ht="18.75">
      <c r="A86" s="37">
        <v>4</v>
      </c>
      <c r="B86" s="38" t="s">
        <v>60</v>
      </c>
      <c r="C86" s="37" t="s">
        <v>57</v>
      </c>
      <c r="D86" s="37"/>
      <c r="E86" s="37"/>
      <c r="F86" s="37"/>
      <c r="G86" s="73" t="s">
        <v>27</v>
      </c>
      <c r="H86" s="73"/>
      <c r="I86" s="75">
        <v>3</v>
      </c>
      <c r="J86" s="77"/>
    </row>
    <row r="87" spans="1:10" ht="18.75">
      <c r="A87" s="37">
        <v>5</v>
      </c>
      <c r="B87" s="38" t="s">
        <v>61</v>
      </c>
      <c r="C87" s="37" t="s">
        <v>57</v>
      </c>
      <c r="D87" s="37"/>
      <c r="E87" s="37"/>
      <c r="F87" s="37"/>
      <c r="G87" s="73" t="s">
        <v>27</v>
      </c>
      <c r="H87" s="73"/>
      <c r="I87" s="75">
        <v>3</v>
      </c>
      <c r="J87" s="77"/>
    </row>
    <row r="88" spans="1:10" ht="18.75">
      <c r="A88" s="37">
        <v>6</v>
      </c>
      <c r="B88" s="38" t="s">
        <v>62</v>
      </c>
      <c r="C88" s="37" t="s">
        <v>57</v>
      </c>
      <c r="D88" s="37"/>
      <c r="E88" s="37"/>
      <c r="F88" s="37"/>
      <c r="G88" s="73" t="s">
        <v>27</v>
      </c>
      <c r="H88" s="73"/>
      <c r="I88" s="75">
        <v>3</v>
      </c>
      <c r="J88" s="77"/>
    </row>
    <row r="89" spans="1:10" ht="27" customHeight="1">
      <c r="A89" s="37">
        <v>7</v>
      </c>
      <c r="B89" s="38" t="s">
        <v>63</v>
      </c>
      <c r="C89" s="37" t="s">
        <v>57</v>
      </c>
      <c r="D89" s="37"/>
      <c r="E89" s="37"/>
      <c r="F89" s="37"/>
      <c r="G89" s="73" t="s">
        <v>27</v>
      </c>
      <c r="H89" s="73"/>
      <c r="I89" s="75">
        <v>3</v>
      </c>
      <c r="J89" s="77"/>
    </row>
    <row r="90" spans="1:10" ht="18.75">
      <c r="A90" s="37">
        <v>8</v>
      </c>
      <c r="B90" s="38" t="s">
        <v>64</v>
      </c>
      <c r="C90" s="37" t="s">
        <v>57</v>
      </c>
      <c r="D90" s="37"/>
      <c r="E90" s="37"/>
      <c r="F90" s="37"/>
      <c r="G90" s="73" t="s">
        <v>27</v>
      </c>
      <c r="H90" s="73"/>
      <c r="I90" s="75">
        <v>3</v>
      </c>
      <c r="J90" s="77"/>
    </row>
    <row r="91" spans="1:10" ht="37.5">
      <c r="A91" s="37">
        <v>9</v>
      </c>
      <c r="B91" s="38" t="s">
        <v>65</v>
      </c>
      <c r="C91" s="37" t="s">
        <v>57</v>
      </c>
      <c r="D91" s="37"/>
      <c r="E91" s="37"/>
      <c r="F91" s="37"/>
      <c r="G91" s="73" t="s">
        <v>27</v>
      </c>
      <c r="H91" s="73"/>
      <c r="I91" s="75">
        <v>3</v>
      </c>
      <c r="J91" s="77"/>
    </row>
    <row r="92" spans="1:10" ht="37.5">
      <c r="A92" s="37">
        <v>10</v>
      </c>
      <c r="B92" s="38" t="s">
        <v>66</v>
      </c>
      <c r="C92" s="37" t="s">
        <v>31</v>
      </c>
      <c r="D92" s="78"/>
      <c r="E92" s="78"/>
      <c r="F92" s="79"/>
      <c r="G92" s="73" t="s">
        <v>27</v>
      </c>
      <c r="H92" s="73"/>
      <c r="I92" s="75">
        <v>3</v>
      </c>
      <c r="J92" s="77"/>
    </row>
    <row r="93" spans="1:10" ht="20.25" customHeight="1">
      <c r="A93" s="80">
        <v>11</v>
      </c>
      <c r="B93" s="81" t="s">
        <v>67</v>
      </c>
      <c r="C93" s="80" t="s">
        <v>31</v>
      </c>
      <c r="D93" s="82"/>
      <c r="E93" s="82"/>
      <c r="F93" s="83"/>
      <c r="G93" s="73" t="s">
        <v>27</v>
      </c>
      <c r="H93" s="73"/>
      <c r="I93" s="75">
        <v>3</v>
      </c>
      <c r="J93" s="84"/>
    </row>
    <row r="94" spans="1:10" ht="18.75">
      <c r="A94" s="67" t="s">
        <v>68</v>
      </c>
      <c r="B94" s="68" t="s">
        <v>69</v>
      </c>
      <c r="C94" s="67" t="s">
        <v>26</v>
      </c>
      <c r="D94" s="69">
        <v>459568</v>
      </c>
      <c r="E94" s="44">
        <v>8</v>
      </c>
      <c r="F94" s="70">
        <f>D94*E94</f>
        <v>3676544</v>
      </c>
      <c r="G94" s="67"/>
      <c r="H94" s="44" t="s">
        <v>27</v>
      </c>
      <c r="I94" s="71">
        <v>3</v>
      </c>
      <c r="J94" s="85"/>
    </row>
    <row r="95" spans="1:10" ht="29.25" customHeight="1">
      <c r="A95" s="73">
        <v>1</v>
      </c>
      <c r="B95" s="74" t="s">
        <v>70</v>
      </c>
      <c r="C95" s="73" t="s">
        <v>26</v>
      </c>
      <c r="D95" s="86">
        <v>37388</v>
      </c>
      <c r="E95" s="73">
        <v>8</v>
      </c>
      <c r="F95" s="87">
        <f>D95*E95</f>
        <v>299104</v>
      </c>
      <c r="G95" s="88"/>
      <c r="H95" s="73" t="s">
        <v>27</v>
      </c>
      <c r="I95" s="75">
        <v>3</v>
      </c>
      <c r="J95" s="76"/>
    </row>
    <row r="96" spans="1:10" ht="29.25" customHeight="1">
      <c r="A96" s="37">
        <v>1.1000000000000001</v>
      </c>
      <c r="B96" s="38" t="s">
        <v>56</v>
      </c>
      <c r="C96" s="37" t="s">
        <v>26</v>
      </c>
      <c r="D96" s="78"/>
      <c r="E96" s="37">
        <v>8</v>
      </c>
      <c r="F96" s="56"/>
      <c r="G96" s="79"/>
      <c r="H96" s="73" t="s">
        <v>27</v>
      </c>
      <c r="I96" s="75">
        <v>3</v>
      </c>
      <c r="J96" s="77"/>
    </row>
    <row r="97" spans="1:10" ht="29.25" customHeight="1">
      <c r="A97" s="37">
        <v>1.2</v>
      </c>
      <c r="B97" s="38" t="s">
        <v>58</v>
      </c>
      <c r="C97" s="37" t="s">
        <v>26</v>
      </c>
      <c r="D97" s="78"/>
      <c r="E97" s="37">
        <v>8</v>
      </c>
      <c r="F97" s="56"/>
      <c r="G97" s="79"/>
      <c r="H97" s="73" t="s">
        <v>27</v>
      </c>
      <c r="I97" s="75">
        <v>3</v>
      </c>
      <c r="J97" s="77"/>
    </row>
    <row r="98" spans="1:10" ht="29.25" customHeight="1">
      <c r="A98" s="37">
        <v>1.3</v>
      </c>
      <c r="B98" s="38" t="s">
        <v>59</v>
      </c>
      <c r="C98" s="37" t="s">
        <v>26</v>
      </c>
      <c r="D98" s="78"/>
      <c r="E98" s="37">
        <v>8</v>
      </c>
      <c r="F98" s="56"/>
      <c r="G98" s="79"/>
      <c r="H98" s="73" t="s">
        <v>27</v>
      </c>
      <c r="I98" s="75">
        <v>3</v>
      </c>
      <c r="J98" s="77"/>
    </row>
    <row r="99" spans="1:10" ht="29.25" customHeight="1">
      <c r="A99" s="37">
        <v>1.4</v>
      </c>
      <c r="B99" s="38" t="s">
        <v>60</v>
      </c>
      <c r="C99" s="37" t="s">
        <v>26</v>
      </c>
      <c r="D99" s="78"/>
      <c r="E99" s="37">
        <v>8</v>
      </c>
      <c r="F99" s="56"/>
      <c r="G99" s="79"/>
      <c r="H99" s="73" t="s">
        <v>27</v>
      </c>
      <c r="I99" s="75">
        <v>3</v>
      </c>
      <c r="J99" s="77"/>
    </row>
    <row r="100" spans="1:10" ht="29.25" customHeight="1">
      <c r="A100" s="37">
        <v>1</v>
      </c>
      <c r="B100" s="38" t="s">
        <v>61</v>
      </c>
      <c r="C100" s="37" t="s">
        <v>26</v>
      </c>
      <c r="D100" s="78"/>
      <c r="E100" s="37">
        <v>8</v>
      </c>
      <c r="F100" s="56"/>
      <c r="G100" s="79"/>
      <c r="H100" s="73" t="s">
        <v>27</v>
      </c>
      <c r="I100" s="75">
        <v>3</v>
      </c>
      <c r="J100" s="77"/>
    </row>
    <row r="101" spans="1:10" ht="39" customHeight="1">
      <c r="A101" s="37">
        <v>1</v>
      </c>
      <c r="B101" s="38" t="s">
        <v>62</v>
      </c>
      <c r="C101" s="37" t="s">
        <v>57</v>
      </c>
      <c r="D101" s="78"/>
      <c r="E101" s="37">
        <v>15</v>
      </c>
      <c r="F101" s="56"/>
      <c r="G101" s="79"/>
      <c r="H101" s="73" t="s">
        <v>27</v>
      </c>
      <c r="I101" s="75">
        <v>3</v>
      </c>
      <c r="J101" s="77"/>
    </row>
    <row r="102" spans="1:10" ht="39" customHeight="1">
      <c r="A102" s="37">
        <v>1</v>
      </c>
      <c r="B102" s="38" t="s">
        <v>63</v>
      </c>
      <c r="C102" s="37" t="s">
        <v>57</v>
      </c>
      <c r="D102" s="78"/>
      <c r="E102" s="37">
        <v>10</v>
      </c>
      <c r="F102" s="56"/>
      <c r="G102" s="79"/>
      <c r="H102" s="73" t="s">
        <v>27</v>
      </c>
      <c r="I102" s="75">
        <v>3</v>
      </c>
      <c r="J102" s="77"/>
    </row>
    <row r="103" spans="1:10" ht="39" customHeight="1">
      <c r="A103" s="37">
        <v>1</v>
      </c>
      <c r="B103" s="38" t="s">
        <v>64</v>
      </c>
      <c r="C103" s="37" t="s">
        <v>57</v>
      </c>
      <c r="D103" s="78"/>
      <c r="E103" s="37">
        <v>10</v>
      </c>
      <c r="F103" s="56"/>
      <c r="G103" s="79"/>
      <c r="H103" s="73" t="s">
        <v>27</v>
      </c>
      <c r="I103" s="75">
        <v>3</v>
      </c>
      <c r="J103" s="77"/>
    </row>
    <row r="104" spans="1:10" ht="39" customHeight="1">
      <c r="A104" s="37">
        <v>2</v>
      </c>
      <c r="B104" s="38" t="s">
        <v>65</v>
      </c>
      <c r="C104" s="37" t="s">
        <v>26</v>
      </c>
      <c r="D104" s="42">
        <v>25424</v>
      </c>
      <c r="E104" s="37">
        <v>8</v>
      </c>
      <c r="F104" s="56">
        <f>D104*E104</f>
        <v>203392</v>
      </c>
      <c r="G104" s="79"/>
      <c r="H104" s="73" t="s">
        <v>27</v>
      </c>
      <c r="I104" s="75">
        <v>3</v>
      </c>
      <c r="J104" s="77"/>
    </row>
    <row r="105" spans="1:10" ht="39" customHeight="1">
      <c r="A105" s="37">
        <v>3</v>
      </c>
      <c r="B105" s="38" t="s">
        <v>71</v>
      </c>
      <c r="C105" s="37" t="s">
        <v>31</v>
      </c>
      <c r="D105" s="42">
        <v>16949</v>
      </c>
      <c r="E105" s="37">
        <v>8</v>
      </c>
      <c r="F105" s="56">
        <f>D105*E105</f>
        <v>135592</v>
      </c>
      <c r="G105" s="79"/>
      <c r="H105" s="73" t="s">
        <v>27</v>
      </c>
      <c r="I105" s="75" t="s">
        <v>72</v>
      </c>
      <c r="J105" s="77"/>
    </row>
    <row r="106" spans="1:10" ht="39" customHeight="1">
      <c r="A106" s="37">
        <v>4</v>
      </c>
      <c r="B106" s="38" t="s">
        <v>73</v>
      </c>
      <c r="C106" s="37" t="s">
        <v>31</v>
      </c>
      <c r="D106" s="42">
        <v>17946</v>
      </c>
      <c r="E106" s="37">
        <v>8</v>
      </c>
      <c r="F106" s="56">
        <f>D106*E106</f>
        <v>143568</v>
      </c>
      <c r="G106" s="79"/>
      <c r="H106" s="73" t="s">
        <v>27</v>
      </c>
      <c r="I106" s="75" t="s">
        <v>72</v>
      </c>
      <c r="J106" s="77"/>
    </row>
    <row r="107" spans="1:10" ht="39" customHeight="1">
      <c r="A107" s="37">
        <v>5</v>
      </c>
      <c r="B107" s="38" t="s">
        <v>74</v>
      </c>
      <c r="C107" s="37" t="s">
        <v>31</v>
      </c>
      <c r="D107" s="42">
        <v>28913</v>
      </c>
      <c r="E107" s="37"/>
      <c r="F107" s="56"/>
      <c r="G107" s="79"/>
      <c r="H107" s="73" t="s">
        <v>27</v>
      </c>
      <c r="I107" s="75">
        <v>3</v>
      </c>
      <c r="J107" s="77"/>
    </row>
    <row r="108" spans="1:10" ht="39" customHeight="1">
      <c r="A108" s="37">
        <v>5.0999999999999996</v>
      </c>
      <c r="B108" s="38" t="s">
        <v>75</v>
      </c>
      <c r="C108" s="37" t="s">
        <v>31</v>
      </c>
      <c r="D108" s="37"/>
      <c r="E108" s="37">
        <v>8</v>
      </c>
      <c r="F108" s="56"/>
      <c r="G108" s="79"/>
      <c r="H108" s="73" t="s">
        <v>27</v>
      </c>
      <c r="I108" s="75">
        <v>3</v>
      </c>
      <c r="J108" s="77"/>
    </row>
    <row r="109" spans="1:10" ht="39" customHeight="1">
      <c r="A109" s="37">
        <v>5.2</v>
      </c>
      <c r="B109" s="38" t="s">
        <v>76</v>
      </c>
      <c r="C109" s="37" t="s">
        <v>31</v>
      </c>
      <c r="D109" s="37"/>
      <c r="E109" s="37">
        <v>2</v>
      </c>
      <c r="F109" s="56"/>
      <c r="G109" s="79"/>
      <c r="H109" s="73" t="s">
        <v>27</v>
      </c>
      <c r="I109" s="75">
        <v>3</v>
      </c>
      <c r="J109" s="77"/>
    </row>
    <row r="110" spans="1:10" ht="37.5">
      <c r="A110" s="37">
        <v>6</v>
      </c>
      <c r="B110" s="38" t="s">
        <v>66</v>
      </c>
      <c r="C110" s="37" t="s">
        <v>31</v>
      </c>
      <c r="D110" s="42">
        <v>22931</v>
      </c>
      <c r="E110" s="37">
        <v>8</v>
      </c>
      <c r="F110" s="56">
        <f>D110*E110</f>
        <v>183448</v>
      </c>
      <c r="G110" s="79"/>
      <c r="H110" s="73" t="s">
        <v>27</v>
      </c>
      <c r="I110" s="75">
        <v>3</v>
      </c>
      <c r="J110" s="77"/>
    </row>
    <row r="111" spans="1:10" ht="26.25" customHeight="1">
      <c r="A111" s="37">
        <v>7</v>
      </c>
      <c r="B111" s="38" t="s">
        <v>67</v>
      </c>
      <c r="C111" s="37" t="s">
        <v>31</v>
      </c>
      <c r="D111" s="42">
        <v>6181</v>
      </c>
      <c r="E111" s="37">
        <v>8</v>
      </c>
      <c r="F111" s="56">
        <f>D111*E111</f>
        <v>49448</v>
      </c>
      <c r="G111" s="79"/>
      <c r="H111" s="73" t="s">
        <v>27</v>
      </c>
      <c r="I111" s="75">
        <v>3</v>
      </c>
      <c r="J111" s="77"/>
    </row>
    <row r="112" spans="1:10" ht="19.5">
      <c r="A112" s="37">
        <v>8</v>
      </c>
      <c r="B112" s="38" t="s">
        <v>77</v>
      </c>
      <c r="C112" s="37" t="s">
        <v>31</v>
      </c>
      <c r="D112" s="42">
        <v>101694</v>
      </c>
      <c r="E112" s="37">
        <v>3</v>
      </c>
      <c r="F112" s="56">
        <f>D112*E112</f>
        <v>305082</v>
      </c>
      <c r="G112" s="79"/>
      <c r="H112" s="73" t="s">
        <v>27</v>
      </c>
      <c r="I112" s="75">
        <v>3</v>
      </c>
      <c r="J112" s="77"/>
    </row>
    <row r="113" spans="1:10" ht="37.5">
      <c r="A113" s="37">
        <v>9</v>
      </c>
      <c r="B113" s="38" t="s">
        <v>78</v>
      </c>
      <c r="C113" s="37" t="s">
        <v>31</v>
      </c>
      <c r="D113" s="42">
        <v>20937</v>
      </c>
      <c r="E113" s="37">
        <v>2</v>
      </c>
      <c r="F113" s="56">
        <f>D113*E113</f>
        <v>41874</v>
      </c>
      <c r="G113" s="79"/>
      <c r="H113" s="73" t="s">
        <v>27</v>
      </c>
      <c r="I113" s="75">
        <v>3</v>
      </c>
      <c r="J113" s="77"/>
    </row>
    <row r="114" spans="1:10" ht="37.5">
      <c r="A114" s="43">
        <v>10</v>
      </c>
      <c r="B114" s="45" t="s">
        <v>79</v>
      </c>
      <c r="C114" s="43" t="s">
        <v>26</v>
      </c>
      <c r="D114" s="48">
        <v>9671</v>
      </c>
      <c r="E114" s="43">
        <v>8</v>
      </c>
      <c r="F114" s="59">
        <f>D114*E114</f>
        <v>77368</v>
      </c>
      <c r="G114" s="89"/>
      <c r="H114" s="43" t="s">
        <v>27</v>
      </c>
      <c r="I114" s="90">
        <v>3</v>
      </c>
      <c r="J114" s="91"/>
    </row>
    <row r="115" spans="1:10" ht="24" customHeight="1">
      <c r="A115" s="92" t="s">
        <v>80</v>
      </c>
      <c r="B115" s="92"/>
      <c r="C115" s="92"/>
      <c r="D115" s="92"/>
      <c r="E115" s="92"/>
      <c r="F115" s="92"/>
      <c r="G115" s="92"/>
      <c r="H115" s="92"/>
      <c r="I115" s="92"/>
      <c r="J115" s="92"/>
    </row>
    <row r="116" spans="1:10" ht="24.75" customHeight="1">
      <c r="A116" s="53" t="s">
        <v>37</v>
      </c>
      <c r="B116" s="13"/>
      <c r="C116" s="13"/>
      <c r="D116" s="13"/>
      <c r="E116" s="13"/>
      <c r="F116" s="13"/>
      <c r="G116" s="13"/>
      <c r="H116" s="13"/>
      <c r="I116" s="13"/>
      <c r="J116" s="13"/>
    </row>
    <row r="117" spans="1:10" ht="18" customHeight="1">
      <c r="A117" s="14" t="s">
        <v>8</v>
      </c>
      <c r="B117" s="14" t="s">
        <v>9</v>
      </c>
      <c r="C117" s="14" t="s">
        <v>10</v>
      </c>
      <c r="D117" s="14" t="s">
        <v>11</v>
      </c>
      <c r="E117" s="14" t="s">
        <v>12</v>
      </c>
      <c r="F117" s="14" t="s">
        <v>13</v>
      </c>
      <c r="G117" s="15" t="s">
        <v>14</v>
      </c>
      <c r="H117" s="16"/>
      <c r="I117" s="14" t="s">
        <v>15</v>
      </c>
      <c r="J117" s="14" t="s">
        <v>16</v>
      </c>
    </row>
    <row r="118" spans="1:10" ht="18" customHeight="1">
      <c r="A118" s="17"/>
      <c r="B118" s="17"/>
      <c r="C118" s="17"/>
      <c r="D118" s="17"/>
      <c r="E118" s="17"/>
      <c r="F118" s="17"/>
      <c r="G118" s="18"/>
      <c r="H118" s="19"/>
      <c r="I118" s="17"/>
      <c r="J118" s="17"/>
    </row>
    <row r="119" spans="1:10" ht="18" customHeight="1">
      <c r="A119" s="17"/>
      <c r="B119" s="17"/>
      <c r="C119" s="17"/>
      <c r="D119" s="17"/>
      <c r="E119" s="17"/>
      <c r="F119" s="17"/>
      <c r="G119" s="20"/>
      <c r="H119" s="21"/>
      <c r="I119" s="17"/>
      <c r="J119" s="17"/>
    </row>
    <row r="120" spans="1:10" ht="18" customHeight="1">
      <c r="A120" s="17"/>
      <c r="B120" s="17"/>
      <c r="C120" s="17"/>
      <c r="D120" s="17"/>
      <c r="E120" s="17"/>
      <c r="F120" s="17"/>
      <c r="G120" s="14" t="s">
        <v>17</v>
      </c>
      <c r="H120" s="14" t="s">
        <v>18</v>
      </c>
      <c r="I120" s="17"/>
      <c r="J120" s="17"/>
    </row>
    <row r="121" spans="1:10" ht="21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</row>
    <row r="122" spans="1:10" ht="34.5" customHeight="1">
      <c r="A122" s="31">
        <v>1</v>
      </c>
      <c r="B122" s="32" t="s">
        <v>81</v>
      </c>
      <c r="C122" s="31" t="s">
        <v>39</v>
      </c>
      <c r="D122" s="33">
        <v>3665</v>
      </c>
      <c r="E122" s="31">
        <v>10</v>
      </c>
      <c r="F122" s="34">
        <f t="shared" ref="F122:F133" si="2">D122*E122</f>
        <v>36650</v>
      </c>
      <c r="G122" s="31" t="s">
        <v>27</v>
      </c>
      <c r="H122" s="31" t="s">
        <v>27</v>
      </c>
      <c r="I122" s="93">
        <v>3</v>
      </c>
      <c r="J122" s="94"/>
    </row>
    <row r="123" spans="1:10" ht="18.75">
      <c r="A123" s="37">
        <v>2</v>
      </c>
      <c r="B123" s="38" t="s">
        <v>82</v>
      </c>
      <c r="C123" s="37" t="s">
        <v>39</v>
      </c>
      <c r="D123" s="39">
        <v>4753</v>
      </c>
      <c r="E123" s="37">
        <v>15</v>
      </c>
      <c r="F123" s="40">
        <f t="shared" si="2"/>
        <v>71295</v>
      </c>
      <c r="G123" s="37" t="s">
        <v>27</v>
      </c>
      <c r="H123" s="37" t="s">
        <v>27</v>
      </c>
      <c r="I123" s="95">
        <v>3</v>
      </c>
      <c r="J123" s="96"/>
    </row>
    <row r="124" spans="1:10" ht="18.75">
      <c r="A124" s="37">
        <v>3</v>
      </c>
      <c r="B124" s="38" t="s">
        <v>83</v>
      </c>
      <c r="C124" s="37" t="s">
        <v>39</v>
      </c>
      <c r="D124" s="39">
        <v>2275</v>
      </c>
      <c r="E124" s="37">
        <v>15</v>
      </c>
      <c r="F124" s="40">
        <f t="shared" si="2"/>
        <v>34125</v>
      </c>
      <c r="G124" s="37" t="s">
        <v>27</v>
      </c>
      <c r="H124" s="37" t="s">
        <v>27</v>
      </c>
      <c r="I124" s="95">
        <v>3</v>
      </c>
      <c r="J124" s="96"/>
    </row>
    <row r="125" spans="1:10" ht="34.5" customHeight="1">
      <c r="A125" s="37">
        <v>4</v>
      </c>
      <c r="B125" s="38" t="s">
        <v>84</v>
      </c>
      <c r="C125" s="37" t="s">
        <v>39</v>
      </c>
      <c r="D125" s="39">
        <v>2134</v>
      </c>
      <c r="E125" s="37">
        <v>16</v>
      </c>
      <c r="F125" s="40">
        <f t="shared" si="2"/>
        <v>34144</v>
      </c>
      <c r="G125" s="37" t="s">
        <v>27</v>
      </c>
      <c r="H125" s="37" t="s">
        <v>27</v>
      </c>
      <c r="I125" s="95">
        <v>3</v>
      </c>
      <c r="J125" s="96"/>
    </row>
    <row r="126" spans="1:10" ht="43.5" customHeight="1">
      <c r="A126" s="37">
        <v>5</v>
      </c>
      <c r="B126" s="38" t="s">
        <v>85</v>
      </c>
      <c r="C126" s="37" t="s">
        <v>39</v>
      </c>
      <c r="D126" s="39">
        <v>1357</v>
      </c>
      <c r="E126" s="37">
        <v>66</v>
      </c>
      <c r="F126" s="40">
        <f t="shared" si="2"/>
        <v>89562</v>
      </c>
      <c r="G126" s="37" t="s">
        <v>27</v>
      </c>
      <c r="H126" s="37" t="s">
        <v>27</v>
      </c>
      <c r="I126" s="95">
        <v>3</v>
      </c>
      <c r="J126" s="96"/>
    </row>
    <row r="127" spans="1:10" ht="18.75">
      <c r="A127" s="37">
        <v>6</v>
      </c>
      <c r="B127" s="38" t="s">
        <v>86</v>
      </c>
      <c r="C127" s="37" t="s">
        <v>39</v>
      </c>
      <c r="D127" s="39">
        <v>4365</v>
      </c>
      <c r="E127" s="37">
        <v>39</v>
      </c>
      <c r="F127" s="40">
        <f t="shared" si="2"/>
        <v>170235</v>
      </c>
      <c r="G127" s="37" t="s">
        <v>27</v>
      </c>
      <c r="H127" s="37" t="s">
        <v>27</v>
      </c>
      <c r="I127" s="95"/>
      <c r="J127" s="96"/>
    </row>
    <row r="128" spans="1:10" ht="18.75">
      <c r="A128" s="37">
        <v>7</v>
      </c>
      <c r="B128" s="38" t="s">
        <v>87</v>
      </c>
      <c r="C128" s="37" t="s">
        <v>39</v>
      </c>
      <c r="D128" s="39">
        <v>4365</v>
      </c>
      <c r="E128" s="37">
        <v>15</v>
      </c>
      <c r="F128" s="40">
        <f t="shared" si="2"/>
        <v>65475</v>
      </c>
      <c r="G128" s="37" t="s">
        <v>27</v>
      </c>
      <c r="H128" s="37" t="s">
        <v>27</v>
      </c>
      <c r="I128" s="95">
        <v>3</v>
      </c>
      <c r="J128" s="96"/>
    </row>
    <row r="129" spans="1:10" ht="18.75">
      <c r="A129" s="37">
        <v>8</v>
      </c>
      <c r="B129" s="38" t="s">
        <v>88</v>
      </c>
      <c r="C129" s="37" t="s">
        <v>39</v>
      </c>
      <c r="D129" s="39">
        <v>1125</v>
      </c>
      <c r="E129" s="37">
        <v>96</v>
      </c>
      <c r="F129" s="40">
        <f t="shared" si="2"/>
        <v>108000</v>
      </c>
      <c r="G129" s="37" t="s">
        <v>27</v>
      </c>
      <c r="H129" s="37" t="s">
        <v>27</v>
      </c>
      <c r="I129" s="95">
        <v>3</v>
      </c>
      <c r="J129" s="96"/>
    </row>
    <row r="130" spans="1:10" ht="18.75">
      <c r="A130" s="37">
        <v>9</v>
      </c>
      <c r="B130" s="38" t="s">
        <v>89</v>
      </c>
      <c r="C130" s="37" t="s">
        <v>26</v>
      </c>
      <c r="D130" s="39">
        <v>12000</v>
      </c>
      <c r="E130" s="37">
        <v>0</v>
      </c>
      <c r="F130" s="40">
        <f t="shared" si="2"/>
        <v>0</v>
      </c>
      <c r="G130" s="37" t="s">
        <v>27</v>
      </c>
      <c r="H130" s="37" t="s">
        <v>27</v>
      </c>
      <c r="I130" s="95">
        <v>3</v>
      </c>
      <c r="J130" s="96"/>
    </row>
    <row r="131" spans="1:10" ht="18.75">
      <c r="A131" s="37">
        <v>10</v>
      </c>
      <c r="B131" s="38" t="s">
        <v>90</v>
      </c>
      <c r="C131" s="37" t="s">
        <v>39</v>
      </c>
      <c r="D131" s="39">
        <v>8633</v>
      </c>
      <c r="E131" s="37">
        <v>20</v>
      </c>
      <c r="F131" s="40">
        <f t="shared" si="2"/>
        <v>172660</v>
      </c>
      <c r="G131" s="37" t="s">
        <v>27</v>
      </c>
      <c r="H131" s="37" t="s">
        <v>27</v>
      </c>
      <c r="I131" s="95">
        <v>3</v>
      </c>
      <c r="J131" s="96"/>
    </row>
    <row r="132" spans="1:10" ht="18.75">
      <c r="A132" s="37">
        <v>11</v>
      </c>
      <c r="B132" s="38" t="s">
        <v>91</v>
      </c>
      <c r="C132" s="37" t="s">
        <v>39</v>
      </c>
      <c r="D132" s="39">
        <v>10950</v>
      </c>
      <c r="E132" s="37">
        <v>20</v>
      </c>
      <c r="F132" s="40">
        <f t="shared" si="2"/>
        <v>219000</v>
      </c>
      <c r="G132" s="37" t="s">
        <v>27</v>
      </c>
      <c r="H132" s="37" t="s">
        <v>27</v>
      </c>
      <c r="I132" s="95">
        <v>3</v>
      </c>
      <c r="J132" s="96"/>
    </row>
    <row r="133" spans="1:10" ht="34.5" customHeight="1">
      <c r="A133" s="37">
        <v>12</v>
      </c>
      <c r="B133" s="38" t="s">
        <v>92</v>
      </c>
      <c r="C133" s="37" t="s">
        <v>39</v>
      </c>
      <c r="D133" s="39">
        <v>2950</v>
      </c>
      <c r="E133" s="37">
        <v>40</v>
      </c>
      <c r="F133" s="40">
        <f t="shared" si="2"/>
        <v>118000</v>
      </c>
      <c r="G133" s="37" t="s">
        <v>27</v>
      </c>
      <c r="H133" s="37" t="s">
        <v>27</v>
      </c>
      <c r="I133" s="95">
        <v>3</v>
      </c>
      <c r="J133" s="96"/>
    </row>
    <row r="134" spans="1:10" ht="29.25" customHeight="1">
      <c r="A134" s="37">
        <v>13</v>
      </c>
      <c r="B134" s="38" t="s">
        <v>93</v>
      </c>
      <c r="C134" s="37" t="s">
        <v>39</v>
      </c>
      <c r="D134" s="39">
        <v>28937</v>
      </c>
      <c r="E134" s="37">
        <v>45</v>
      </c>
      <c r="F134" s="40">
        <v>1302165</v>
      </c>
      <c r="G134" s="37" t="s">
        <v>27</v>
      </c>
      <c r="H134" s="37" t="s">
        <v>27</v>
      </c>
      <c r="I134" s="95">
        <v>3</v>
      </c>
      <c r="J134" s="96"/>
    </row>
    <row r="135" spans="1:10" ht="26.25" customHeight="1">
      <c r="A135" s="37">
        <v>14</v>
      </c>
      <c r="B135" s="38" t="s">
        <v>94</v>
      </c>
      <c r="C135" s="37" t="s">
        <v>24</v>
      </c>
      <c r="D135" s="39">
        <v>234295</v>
      </c>
      <c r="E135" s="37">
        <v>4</v>
      </c>
      <c r="F135" s="40">
        <v>937180</v>
      </c>
      <c r="G135" s="37" t="s">
        <v>27</v>
      </c>
      <c r="H135" s="37" t="s">
        <v>27</v>
      </c>
      <c r="I135" s="95">
        <v>3</v>
      </c>
      <c r="J135" s="96"/>
    </row>
    <row r="136" spans="1:10" ht="18.75" customHeight="1">
      <c r="A136" s="37">
        <v>15</v>
      </c>
      <c r="B136" s="38" t="s">
        <v>95</v>
      </c>
      <c r="C136" s="37" t="s">
        <v>39</v>
      </c>
      <c r="D136" s="39">
        <v>3258</v>
      </c>
      <c r="E136" s="37">
        <v>58</v>
      </c>
      <c r="F136" s="40">
        <f>D136*E136</f>
        <v>188964</v>
      </c>
      <c r="G136" s="37" t="s">
        <v>27</v>
      </c>
      <c r="H136" s="37" t="s">
        <v>27</v>
      </c>
      <c r="I136" s="95">
        <v>3</v>
      </c>
      <c r="J136" s="96"/>
    </row>
    <row r="137" spans="1:10" ht="18.75">
      <c r="A137" s="37">
        <v>16</v>
      </c>
      <c r="B137" s="38" t="s">
        <v>96</v>
      </c>
      <c r="C137" s="37" t="s">
        <v>39</v>
      </c>
      <c r="D137" s="39">
        <v>9800</v>
      </c>
      <c r="E137" s="37">
        <v>35</v>
      </c>
      <c r="F137" s="40">
        <f>D137*E137</f>
        <v>343000</v>
      </c>
      <c r="G137" s="37" t="s">
        <v>27</v>
      </c>
      <c r="H137" s="37" t="s">
        <v>27</v>
      </c>
      <c r="I137" s="95"/>
      <c r="J137" s="96"/>
    </row>
    <row r="138" spans="1:10" ht="18.75">
      <c r="A138" s="43">
        <v>17</v>
      </c>
      <c r="B138" s="45" t="s">
        <v>97</v>
      </c>
      <c r="C138" s="43" t="s">
        <v>39</v>
      </c>
      <c r="D138" s="46">
        <v>8700</v>
      </c>
      <c r="E138" s="43">
        <v>43</v>
      </c>
      <c r="F138" s="47">
        <f>D138*E138</f>
        <v>374100</v>
      </c>
      <c r="G138" s="43" t="s">
        <v>27</v>
      </c>
      <c r="H138" s="43" t="s">
        <v>27</v>
      </c>
      <c r="I138" s="90">
        <v>3</v>
      </c>
      <c r="J138" s="97"/>
    </row>
    <row r="139" spans="1:10" ht="18.75" hidden="1">
      <c r="A139" s="98"/>
      <c r="B139" s="99"/>
      <c r="C139" s="99"/>
      <c r="D139" s="99"/>
      <c r="E139" s="99"/>
      <c r="F139" s="100"/>
      <c r="G139" s="99"/>
      <c r="H139" s="99"/>
      <c r="I139" s="101"/>
      <c r="J139" s="101"/>
    </row>
    <row r="140" spans="1:10" hidden="1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</row>
    <row r="141" spans="1:10" hidden="1">
      <c r="A141" s="101"/>
      <c r="B141" s="101"/>
      <c r="C141" s="101"/>
      <c r="D141" s="101"/>
      <c r="E141" s="101"/>
      <c r="F141" s="101"/>
      <c r="G141" s="101"/>
      <c r="H141" s="101"/>
      <c r="I141" s="101"/>
      <c r="J141" s="101"/>
    </row>
    <row r="142" spans="1:10">
      <c r="A142" s="101"/>
      <c r="B142" s="101"/>
      <c r="C142" s="101"/>
      <c r="D142" s="101"/>
      <c r="E142" s="101"/>
      <c r="F142" s="101"/>
      <c r="G142" s="101"/>
      <c r="H142" s="101"/>
      <c r="I142" s="101"/>
      <c r="J142" s="101"/>
    </row>
    <row r="143" spans="1:10" ht="23.25" customHeight="1">
      <c r="A143" s="101"/>
      <c r="B143" s="52" t="s">
        <v>98</v>
      </c>
      <c r="C143" s="102"/>
      <c r="D143" s="102"/>
      <c r="E143" s="102"/>
      <c r="F143" s="102"/>
      <c r="G143" s="102"/>
      <c r="H143" s="102"/>
      <c r="I143" s="102"/>
      <c r="J143" s="102"/>
    </row>
    <row r="144" spans="1:10" ht="21" customHeight="1">
      <c r="A144" s="53" t="s">
        <v>99</v>
      </c>
      <c r="B144" s="13"/>
      <c r="C144" s="13"/>
      <c r="D144" s="13"/>
      <c r="E144" s="13"/>
      <c r="F144" s="13"/>
      <c r="G144" s="13"/>
      <c r="H144" s="13"/>
      <c r="I144" s="13"/>
      <c r="J144" s="13"/>
    </row>
    <row r="145" spans="1:10" ht="18.75">
      <c r="A145" s="103"/>
      <c r="B145" s="12" t="s">
        <v>100</v>
      </c>
      <c r="C145" s="103"/>
      <c r="D145" s="103"/>
      <c r="E145" s="103"/>
      <c r="F145" s="103"/>
      <c r="G145" s="103"/>
      <c r="H145" s="103"/>
      <c r="I145" s="103"/>
      <c r="J145" s="103"/>
    </row>
    <row r="146" spans="1:10" ht="12.75" customHeight="1">
      <c r="A146" s="14" t="s">
        <v>8</v>
      </c>
      <c r="B146" s="14" t="s">
        <v>9</v>
      </c>
      <c r="C146" s="14" t="s">
        <v>10</v>
      </c>
      <c r="D146" s="14" t="s">
        <v>11</v>
      </c>
      <c r="E146" s="14" t="s">
        <v>12</v>
      </c>
      <c r="F146" s="14" t="s">
        <v>13</v>
      </c>
      <c r="G146" s="15" t="s">
        <v>14</v>
      </c>
      <c r="H146" s="16"/>
      <c r="I146" s="14" t="s">
        <v>15</v>
      </c>
      <c r="J146" s="14" t="s">
        <v>16</v>
      </c>
    </row>
    <row r="147" spans="1:10" ht="12.75" customHeight="1">
      <c r="A147" s="17"/>
      <c r="B147" s="17"/>
      <c r="C147" s="17"/>
      <c r="D147" s="17"/>
      <c r="E147" s="17"/>
      <c r="F147" s="17"/>
      <c r="G147" s="18"/>
      <c r="H147" s="19"/>
      <c r="I147" s="17"/>
      <c r="J147" s="17"/>
    </row>
    <row r="148" spans="1:10" ht="12.75" customHeight="1">
      <c r="A148" s="17"/>
      <c r="B148" s="17"/>
      <c r="C148" s="17"/>
      <c r="D148" s="17"/>
      <c r="E148" s="17"/>
      <c r="F148" s="17"/>
      <c r="G148" s="20"/>
      <c r="H148" s="21"/>
      <c r="I148" s="17"/>
      <c r="J148" s="17"/>
    </row>
    <row r="149" spans="1:10" ht="12.75" customHeight="1">
      <c r="A149" s="17"/>
      <c r="B149" s="17"/>
      <c r="C149" s="17"/>
      <c r="D149" s="17"/>
      <c r="E149" s="17"/>
      <c r="F149" s="17"/>
      <c r="G149" s="14" t="s">
        <v>17</v>
      </c>
      <c r="H149" s="14" t="s">
        <v>18</v>
      </c>
      <c r="I149" s="17"/>
      <c r="J149" s="17"/>
    </row>
    <row r="150" spans="1:10" ht="17.2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</row>
    <row r="151" spans="1:10" ht="18.75">
      <c r="A151" s="37">
        <v>1</v>
      </c>
      <c r="B151" s="38" t="s">
        <v>101</v>
      </c>
      <c r="C151" s="37" t="s">
        <v>43</v>
      </c>
      <c r="D151" s="39">
        <v>14000</v>
      </c>
      <c r="E151" s="37">
        <v>6</v>
      </c>
      <c r="F151" s="40">
        <f>D151*E151</f>
        <v>84000</v>
      </c>
      <c r="G151" s="37" t="s">
        <v>27</v>
      </c>
      <c r="H151" s="37" t="s">
        <v>27</v>
      </c>
      <c r="I151" s="37">
        <v>4</v>
      </c>
      <c r="J151" s="40"/>
    </row>
    <row r="152" spans="1:10" ht="18.75">
      <c r="A152" s="37">
        <v>2</v>
      </c>
      <c r="B152" s="38" t="s">
        <v>102</v>
      </c>
      <c r="C152" s="37" t="s">
        <v>26</v>
      </c>
      <c r="D152" s="39">
        <v>42000</v>
      </c>
      <c r="E152" s="37">
        <v>6</v>
      </c>
      <c r="F152" s="40">
        <f t="shared" ref="F152:F161" si="3">D152*E152</f>
        <v>252000</v>
      </c>
      <c r="G152" s="37"/>
      <c r="H152" s="37"/>
      <c r="I152" s="37"/>
      <c r="J152" s="40"/>
    </row>
    <row r="153" spans="1:10" ht="37.5">
      <c r="A153" s="37">
        <v>3</v>
      </c>
      <c r="B153" s="38" t="s">
        <v>103</v>
      </c>
      <c r="C153" s="37" t="s">
        <v>43</v>
      </c>
      <c r="D153" s="39">
        <v>40000</v>
      </c>
      <c r="E153" s="37">
        <v>5</v>
      </c>
      <c r="F153" s="40">
        <f t="shared" si="3"/>
        <v>200000</v>
      </c>
      <c r="G153" s="37" t="s">
        <v>27</v>
      </c>
      <c r="H153" s="37" t="s">
        <v>27</v>
      </c>
      <c r="I153" s="37">
        <v>4</v>
      </c>
      <c r="J153" s="40"/>
    </row>
    <row r="154" spans="1:10" ht="18.75">
      <c r="A154" s="37">
        <v>4</v>
      </c>
      <c r="B154" s="38" t="s">
        <v>104</v>
      </c>
      <c r="C154" s="37" t="s">
        <v>43</v>
      </c>
      <c r="D154" s="39">
        <v>37000</v>
      </c>
      <c r="E154" s="37">
        <v>6</v>
      </c>
      <c r="F154" s="40">
        <f t="shared" si="3"/>
        <v>222000</v>
      </c>
      <c r="G154" s="37" t="s">
        <v>27</v>
      </c>
      <c r="H154" s="37" t="s">
        <v>27</v>
      </c>
      <c r="I154" s="37">
        <v>4</v>
      </c>
      <c r="J154" s="40"/>
    </row>
    <row r="155" spans="1:10" ht="18.75">
      <c r="A155" s="37">
        <v>5</v>
      </c>
      <c r="B155" s="38" t="s">
        <v>105</v>
      </c>
      <c r="C155" s="37" t="s">
        <v>43</v>
      </c>
      <c r="D155" s="39">
        <v>448000</v>
      </c>
      <c r="E155" s="37">
        <v>2</v>
      </c>
      <c r="F155" s="40">
        <f t="shared" si="3"/>
        <v>896000</v>
      </c>
      <c r="G155" s="37" t="s">
        <v>27</v>
      </c>
      <c r="H155" s="37" t="s">
        <v>27</v>
      </c>
      <c r="I155" s="37">
        <v>4</v>
      </c>
      <c r="J155" s="40"/>
    </row>
    <row r="156" spans="1:10" ht="18.75">
      <c r="A156" s="37">
        <v>6</v>
      </c>
      <c r="B156" s="38" t="s">
        <v>106</v>
      </c>
      <c r="C156" s="37" t="s">
        <v>43</v>
      </c>
      <c r="D156" s="39">
        <v>829000</v>
      </c>
      <c r="E156" s="37">
        <v>2</v>
      </c>
      <c r="F156" s="40">
        <f t="shared" si="3"/>
        <v>1658000</v>
      </c>
      <c r="G156" s="37" t="s">
        <v>27</v>
      </c>
      <c r="H156" s="37" t="s">
        <v>27</v>
      </c>
      <c r="I156" s="37">
        <v>4</v>
      </c>
      <c r="J156" s="40"/>
    </row>
    <row r="157" spans="1:10" ht="18.75">
      <c r="A157" s="37">
        <v>7</v>
      </c>
      <c r="B157" s="38" t="s">
        <v>107</v>
      </c>
      <c r="C157" s="37" t="s">
        <v>43</v>
      </c>
      <c r="D157" s="39">
        <v>250000</v>
      </c>
      <c r="E157" s="37">
        <v>2</v>
      </c>
      <c r="F157" s="40">
        <f t="shared" si="3"/>
        <v>500000</v>
      </c>
      <c r="G157" s="37" t="s">
        <v>27</v>
      </c>
      <c r="H157" s="37" t="s">
        <v>27</v>
      </c>
      <c r="I157" s="37">
        <v>4</v>
      </c>
      <c r="J157" s="40"/>
    </row>
    <row r="158" spans="1:10" ht="18.75">
      <c r="A158" s="37">
        <v>8</v>
      </c>
      <c r="B158" s="38" t="s">
        <v>108</v>
      </c>
      <c r="C158" s="37" t="s">
        <v>43</v>
      </c>
      <c r="D158" s="39">
        <v>327000</v>
      </c>
      <c r="E158" s="37">
        <v>2</v>
      </c>
      <c r="F158" s="40">
        <f t="shared" si="3"/>
        <v>654000</v>
      </c>
      <c r="G158" s="37" t="s">
        <v>27</v>
      </c>
      <c r="H158" s="37" t="s">
        <v>27</v>
      </c>
      <c r="I158" s="37">
        <v>4</v>
      </c>
      <c r="J158" s="40"/>
    </row>
    <row r="159" spans="1:10" ht="18.75">
      <c r="A159" s="37">
        <v>9</v>
      </c>
      <c r="B159" s="38" t="s">
        <v>109</v>
      </c>
      <c r="C159" s="37" t="s">
        <v>110</v>
      </c>
      <c r="D159" s="39">
        <v>33000</v>
      </c>
      <c r="E159" s="37">
        <v>6</v>
      </c>
      <c r="F159" s="40">
        <f t="shared" si="3"/>
        <v>198000</v>
      </c>
      <c r="G159" s="37" t="s">
        <v>27</v>
      </c>
      <c r="H159" s="37" t="s">
        <v>27</v>
      </c>
      <c r="I159" s="37">
        <v>4</v>
      </c>
      <c r="J159" s="40"/>
    </row>
    <row r="160" spans="1:10" ht="33" customHeight="1">
      <c r="A160" s="37">
        <v>10</v>
      </c>
      <c r="B160" s="32" t="s">
        <v>111</v>
      </c>
      <c r="C160" s="31" t="s">
        <v>110</v>
      </c>
      <c r="D160" s="33">
        <v>164000</v>
      </c>
      <c r="E160" s="31">
        <v>6</v>
      </c>
      <c r="F160" s="40">
        <f t="shared" si="3"/>
        <v>984000</v>
      </c>
      <c r="G160" s="31" t="s">
        <v>27</v>
      </c>
      <c r="H160" s="31" t="s">
        <v>27</v>
      </c>
      <c r="I160" s="31">
        <v>4</v>
      </c>
      <c r="J160" s="94"/>
    </row>
    <row r="161" spans="1:10" ht="21" customHeight="1">
      <c r="A161" s="37">
        <v>11</v>
      </c>
      <c r="B161" s="38" t="s">
        <v>112</v>
      </c>
      <c r="C161" s="37" t="s">
        <v>110</v>
      </c>
      <c r="D161" s="39">
        <v>33000</v>
      </c>
      <c r="E161" s="37">
        <v>6</v>
      </c>
      <c r="F161" s="40">
        <f t="shared" si="3"/>
        <v>198000</v>
      </c>
      <c r="G161" s="37" t="s">
        <v>27</v>
      </c>
      <c r="H161" s="37" t="s">
        <v>27</v>
      </c>
      <c r="I161" s="37">
        <v>4</v>
      </c>
      <c r="J161" s="96"/>
    </row>
    <row r="162" spans="1:10" ht="18.75" hidden="1" customHeight="1">
      <c r="A162" s="73"/>
      <c r="B162" s="104" t="s">
        <v>113</v>
      </c>
      <c r="C162" s="73"/>
      <c r="D162" s="105"/>
      <c r="E162" s="73"/>
      <c r="F162" s="105"/>
      <c r="G162" s="73"/>
      <c r="H162" s="73"/>
      <c r="I162" s="106"/>
      <c r="J162" s="107"/>
    </row>
    <row r="163" spans="1:10" ht="18.75" hidden="1" customHeight="1">
      <c r="A163" s="37"/>
      <c r="B163" s="108" t="s">
        <v>114</v>
      </c>
      <c r="C163" s="37" t="s">
        <v>39</v>
      </c>
      <c r="D163" s="41"/>
      <c r="E163" s="37"/>
      <c r="F163" s="41"/>
      <c r="G163" s="37"/>
      <c r="H163" s="37"/>
      <c r="I163" s="109"/>
      <c r="J163" s="110"/>
    </row>
    <row r="164" spans="1:10" ht="18.75" hidden="1" customHeight="1">
      <c r="A164" s="37"/>
      <c r="B164" s="108" t="s">
        <v>115</v>
      </c>
      <c r="C164" s="37" t="s">
        <v>39</v>
      </c>
      <c r="D164" s="41"/>
      <c r="E164" s="37"/>
      <c r="F164" s="41"/>
      <c r="G164" s="37"/>
      <c r="H164" s="37"/>
      <c r="I164" s="109"/>
      <c r="J164" s="110"/>
    </row>
    <row r="165" spans="1:10" ht="18.75" hidden="1" customHeight="1">
      <c r="A165" s="37"/>
      <c r="B165" s="108" t="s">
        <v>116</v>
      </c>
      <c r="C165" s="37" t="s">
        <v>39</v>
      </c>
      <c r="D165" s="41"/>
      <c r="E165" s="37"/>
      <c r="F165" s="41"/>
      <c r="G165" s="37"/>
      <c r="H165" s="37"/>
      <c r="I165" s="109"/>
      <c r="J165" s="110"/>
    </row>
    <row r="166" spans="1:10" ht="18.75" hidden="1" customHeight="1">
      <c r="A166" s="80"/>
      <c r="B166" s="111" t="s">
        <v>117</v>
      </c>
      <c r="C166" s="80" t="s">
        <v>39</v>
      </c>
      <c r="D166" s="112"/>
      <c r="E166" s="80"/>
      <c r="F166" s="112"/>
      <c r="G166" s="80"/>
      <c r="H166" s="80"/>
      <c r="I166" s="113"/>
      <c r="J166" s="114"/>
    </row>
    <row r="167" spans="1:10" ht="18.75" hidden="1" customHeight="1">
      <c r="A167" s="12"/>
      <c r="B167" s="3" t="s">
        <v>118</v>
      </c>
      <c r="C167" s="3" t="s">
        <v>39</v>
      </c>
    </row>
    <row r="168" spans="1:10" ht="18.75" hidden="1" customHeight="1">
      <c r="A168" s="103"/>
      <c r="B168" s="3" t="s">
        <v>119</v>
      </c>
      <c r="C168" s="3" t="s">
        <v>26</v>
      </c>
    </row>
    <row r="169" spans="1:10" ht="27.75" customHeight="1">
      <c r="A169" s="43">
        <v>3</v>
      </c>
      <c r="B169" s="45" t="s">
        <v>120</v>
      </c>
      <c r="C169" s="43"/>
      <c r="D169" s="46">
        <v>40104</v>
      </c>
      <c r="E169" s="43">
        <v>8</v>
      </c>
      <c r="F169" s="47">
        <f>D169*E169</f>
        <v>320832</v>
      </c>
      <c r="G169" s="43" t="s">
        <v>27</v>
      </c>
      <c r="H169" s="43" t="s">
        <v>27</v>
      </c>
      <c r="I169" s="90">
        <v>4</v>
      </c>
      <c r="J169" s="97"/>
    </row>
    <row r="170" spans="1:10" ht="18.75" customHeight="1">
      <c r="A170" s="103"/>
    </row>
    <row r="171" spans="1:10" ht="18.75" customHeight="1">
      <c r="A171" s="103"/>
    </row>
    <row r="172" spans="1:10" ht="18.75">
      <c r="A172" s="73">
        <v>1</v>
      </c>
      <c r="B172" s="74" t="s">
        <v>106</v>
      </c>
      <c r="C172" s="73"/>
      <c r="D172" s="115">
        <v>90903</v>
      </c>
      <c r="E172" s="73">
        <v>2</v>
      </c>
      <c r="F172" s="116">
        <f>D172*E172</f>
        <v>181806</v>
      </c>
      <c r="G172" s="73" t="s">
        <v>27</v>
      </c>
      <c r="H172" s="73" t="s">
        <v>27</v>
      </c>
      <c r="I172" s="75">
        <v>4</v>
      </c>
      <c r="J172" s="117"/>
    </row>
    <row r="173" spans="1:10" ht="18.75">
      <c r="A173" s="51"/>
      <c r="B173" s="60"/>
      <c r="C173" s="51"/>
      <c r="D173" s="118"/>
      <c r="E173" s="51"/>
      <c r="F173" s="63"/>
      <c r="G173" s="51"/>
      <c r="H173" s="51"/>
      <c r="I173" s="119"/>
      <c r="J173" s="120"/>
    </row>
    <row r="174" spans="1:10" ht="18.75">
      <c r="A174" s="103" t="s">
        <v>121</v>
      </c>
    </row>
    <row r="175" spans="1:10" ht="37.5" customHeight="1">
      <c r="A175" s="14" t="s">
        <v>8</v>
      </c>
      <c r="B175" s="121" t="s">
        <v>122</v>
      </c>
      <c r="C175" s="17" t="s">
        <v>123</v>
      </c>
      <c r="D175" s="14" t="s">
        <v>124</v>
      </c>
      <c r="E175" s="14" t="s">
        <v>12</v>
      </c>
      <c r="F175" s="14" t="s">
        <v>13</v>
      </c>
      <c r="G175" s="15" t="s">
        <v>14</v>
      </c>
      <c r="H175" s="16"/>
      <c r="I175" s="14" t="s">
        <v>15</v>
      </c>
      <c r="J175" s="14" t="s">
        <v>16</v>
      </c>
    </row>
    <row r="176" spans="1:10" ht="12.75" customHeight="1">
      <c r="A176" s="17"/>
      <c r="B176" s="121"/>
      <c r="C176" s="121"/>
      <c r="D176" s="17"/>
      <c r="E176" s="17"/>
      <c r="F176" s="17"/>
      <c r="G176" s="18"/>
      <c r="H176" s="19"/>
      <c r="I176" s="17"/>
      <c r="J176" s="17"/>
    </row>
    <row r="177" spans="1:10" ht="12.75" customHeight="1">
      <c r="A177" s="17"/>
      <c r="B177" s="121"/>
      <c r="C177" s="121"/>
      <c r="D177" s="17"/>
      <c r="E177" s="17"/>
      <c r="F177" s="17"/>
      <c r="G177" s="20"/>
      <c r="H177" s="21"/>
      <c r="I177" s="17"/>
      <c r="J177" s="17"/>
    </row>
    <row r="178" spans="1:10" ht="12.75" customHeight="1">
      <c r="A178" s="17"/>
      <c r="B178" s="121"/>
      <c r="C178" s="121"/>
      <c r="D178" s="17"/>
      <c r="E178" s="17"/>
      <c r="F178" s="17"/>
      <c r="G178" s="14" t="s">
        <v>17</v>
      </c>
      <c r="H178" s="14" t="s">
        <v>18</v>
      </c>
      <c r="I178" s="17"/>
      <c r="J178" s="17"/>
    </row>
    <row r="179" spans="1:10" ht="32.25" customHeight="1">
      <c r="A179" s="22"/>
      <c r="B179" s="122"/>
      <c r="C179" s="122"/>
      <c r="D179" s="22"/>
      <c r="E179" s="22"/>
      <c r="F179" s="22"/>
      <c r="G179" s="22"/>
      <c r="H179" s="22"/>
      <c r="I179" s="22"/>
      <c r="J179" s="22"/>
    </row>
    <row r="180" spans="1:10" ht="19.5">
      <c r="A180" s="67" t="s">
        <v>54</v>
      </c>
      <c r="B180" s="123" t="s">
        <v>125</v>
      </c>
      <c r="C180" s="123" t="s">
        <v>39</v>
      </c>
      <c r="D180" s="124"/>
      <c r="E180" s="67"/>
      <c r="F180" s="124"/>
      <c r="G180" s="44"/>
      <c r="H180" s="44"/>
      <c r="I180" s="44"/>
      <c r="J180" s="125"/>
    </row>
    <row r="181" spans="1:10" ht="40.5" customHeight="1">
      <c r="A181" s="31">
        <v>1</v>
      </c>
      <c r="B181" s="32" t="s">
        <v>126</v>
      </c>
      <c r="C181" s="31" t="s">
        <v>39</v>
      </c>
      <c r="D181" s="33">
        <v>35000</v>
      </c>
      <c r="E181" s="31">
        <v>6</v>
      </c>
      <c r="F181" s="34">
        <f t="shared" ref="F181:F188" si="4">D181*E181</f>
        <v>210000</v>
      </c>
      <c r="G181" s="31" t="s">
        <v>27</v>
      </c>
      <c r="H181" s="31" t="s">
        <v>27</v>
      </c>
      <c r="I181" s="31">
        <v>4</v>
      </c>
      <c r="J181" s="126"/>
    </row>
    <row r="182" spans="1:10" ht="40.5" customHeight="1">
      <c r="A182" s="37">
        <v>2</v>
      </c>
      <c r="B182" s="38" t="s">
        <v>127</v>
      </c>
      <c r="C182" s="37" t="s">
        <v>39</v>
      </c>
      <c r="D182" s="39">
        <v>88000</v>
      </c>
      <c r="E182" s="37">
        <v>6</v>
      </c>
      <c r="F182" s="40">
        <f t="shared" si="4"/>
        <v>528000</v>
      </c>
      <c r="G182" s="37" t="s">
        <v>27</v>
      </c>
      <c r="H182" s="37" t="s">
        <v>27</v>
      </c>
      <c r="I182" s="37">
        <v>4</v>
      </c>
      <c r="J182" s="127"/>
    </row>
    <row r="183" spans="1:10" ht="40.5" customHeight="1">
      <c r="A183" s="37">
        <v>3</v>
      </c>
      <c r="B183" s="38" t="s">
        <v>128</v>
      </c>
      <c r="C183" s="37" t="s">
        <v>110</v>
      </c>
      <c r="D183" s="39">
        <v>880000</v>
      </c>
      <c r="E183" s="37">
        <v>6</v>
      </c>
      <c r="F183" s="40">
        <f t="shared" si="4"/>
        <v>5280000</v>
      </c>
      <c r="G183" s="43" t="s">
        <v>27</v>
      </c>
      <c r="H183" s="43" t="s">
        <v>27</v>
      </c>
      <c r="I183" s="37">
        <v>4</v>
      </c>
      <c r="J183" s="127"/>
    </row>
    <row r="184" spans="1:10" ht="18.75" hidden="1" customHeight="1">
      <c r="A184" s="37"/>
      <c r="B184" s="128" t="s">
        <v>129</v>
      </c>
      <c r="C184" s="37" t="s">
        <v>39</v>
      </c>
      <c r="D184" s="41"/>
      <c r="E184" s="37"/>
      <c r="F184" s="40">
        <f t="shared" si="4"/>
        <v>0</v>
      </c>
      <c r="G184" s="31" t="s">
        <v>27</v>
      </c>
      <c r="H184" s="31" t="s">
        <v>27</v>
      </c>
      <c r="I184" s="43">
        <v>4</v>
      </c>
      <c r="J184" s="129"/>
    </row>
    <row r="185" spans="1:10" ht="18.75" hidden="1" customHeight="1">
      <c r="A185" s="37"/>
      <c r="B185" s="128" t="s">
        <v>130</v>
      </c>
      <c r="C185" s="37" t="s">
        <v>39</v>
      </c>
      <c r="D185" s="41"/>
      <c r="E185" s="37"/>
      <c r="F185" s="40">
        <f t="shared" si="4"/>
        <v>0</v>
      </c>
      <c r="G185" s="31" t="s">
        <v>27</v>
      </c>
      <c r="H185" s="31" t="s">
        <v>27</v>
      </c>
      <c r="I185" s="109"/>
      <c r="J185" s="129"/>
    </row>
    <row r="186" spans="1:10" ht="18.75" hidden="1" customHeight="1">
      <c r="A186" s="37"/>
      <c r="B186" s="128" t="s">
        <v>131</v>
      </c>
      <c r="C186" s="37" t="s">
        <v>39</v>
      </c>
      <c r="D186" s="41"/>
      <c r="E186" s="37"/>
      <c r="F186" s="40">
        <f t="shared" si="4"/>
        <v>0</v>
      </c>
      <c r="G186" s="31" t="s">
        <v>27</v>
      </c>
      <c r="H186" s="31" t="s">
        <v>27</v>
      </c>
      <c r="I186" s="109"/>
      <c r="J186" s="129"/>
    </row>
    <row r="187" spans="1:10" ht="18.75" hidden="1" customHeight="1">
      <c r="A187" s="80"/>
      <c r="B187" s="130" t="s">
        <v>132</v>
      </c>
      <c r="C187" s="80" t="s">
        <v>39</v>
      </c>
      <c r="D187" s="112"/>
      <c r="E187" s="80"/>
      <c r="F187" s="131">
        <f t="shared" si="4"/>
        <v>0</v>
      </c>
      <c r="G187" s="31" t="s">
        <v>27</v>
      </c>
      <c r="H187" s="31" t="s">
        <v>27</v>
      </c>
      <c r="I187" s="113"/>
      <c r="J187" s="132"/>
    </row>
    <row r="188" spans="1:10" ht="40.5" customHeight="1">
      <c r="A188" s="73">
        <v>1</v>
      </c>
      <c r="B188" s="74" t="s">
        <v>133</v>
      </c>
      <c r="C188" s="73" t="s">
        <v>134</v>
      </c>
      <c r="D188" s="115">
        <v>603000</v>
      </c>
      <c r="E188" s="73">
        <v>6</v>
      </c>
      <c r="F188" s="116">
        <f t="shared" si="4"/>
        <v>3618000</v>
      </c>
      <c r="G188" s="31" t="s">
        <v>27</v>
      </c>
      <c r="H188" s="31" t="s">
        <v>27</v>
      </c>
      <c r="I188" s="31">
        <v>4</v>
      </c>
      <c r="J188" s="117"/>
    </row>
    <row r="189" spans="1:10" ht="40.5" customHeight="1">
      <c r="A189" s="37">
        <v>2</v>
      </c>
      <c r="B189" s="133"/>
      <c r="C189" s="37"/>
      <c r="D189" s="39"/>
      <c r="E189" s="37"/>
      <c r="F189" s="40"/>
      <c r="G189" s="37"/>
      <c r="H189" s="37"/>
      <c r="I189" s="37"/>
      <c r="J189" s="96"/>
    </row>
    <row r="190" spans="1:10" ht="30.75" customHeight="1">
      <c r="A190" s="80"/>
      <c r="B190" s="81"/>
      <c r="C190" s="80"/>
      <c r="D190" s="134"/>
      <c r="E190" s="80"/>
      <c r="F190" s="131"/>
      <c r="G190" s="43"/>
      <c r="H190" s="43"/>
      <c r="I190" s="43"/>
      <c r="J190" s="135"/>
    </row>
    <row r="191" spans="1:10" ht="18.75" hidden="1" customHeight="1">
      <c r="A191" s="44"/>
      <c r="B191" s="136" t="s">
        <v>135</v>
      </c>
      <c r="C191" s="44"/>
      <c r="D191" s="124"/>
      <c r="E191" s="44"/>
      <c r="F191" s="70">
        <f t="shared" ref="F191:F193" si="5">D191*E191</f>
        <v>0</v>
      </c>
      <c r="G191" s="44" t="s">
        <v>27</v>
      </c>
      <c r="H191" s="44" t="s">
        <v>27</v>
      </c>
      <c r="I191" s="44">
        <v>4</v>
      </c>
      <c r="J191" s="125"/>
    </row>
    <row r="192" spans="1:10" ht="18.75" hidden="1">
      <c r="A192" s="137"/>
      <c r="B192" s="136"/>
      <c r="C192" s="44"/>
      <c r="D192" s="138"/>
      <c r="E192" s="137"/>
      <c r="F192" s="70">
        <f t="shared" si="5"/>
        <v>0</v>
      </c>
      <c r="G192" s="44" t="s">
        <v>27</v>
      </c>
      <c r="H192" s="44" t="s">
        <v>27</v>
      </c>
      <c r="I192" s="44">
        <v>4</v>
      </c>
      <c r="J192" s="125"/>
    </row>
    <row r="193" spans="1:10" ht="19.5" hidden="1">
      <c r="A193" s="67"/>
      <c r="B193" s="139"/>
      <c r="C193" s="44"/>
      <c r="D193" s="124"/>
      <c r="E193" s="44"/>
      <c r="F193" s="70">
        <f t="shared" si="5"/>
        <v>0</v>
      </c>
      <c r="G193" s="44" t="s">
        <v>27</v>
      </c>
      <c r="H193" s="44" t="s">
        <v>27</v>
      </c>
      <c r="I193" s="44">
        <v>4</v>
      </c>
      <c r="J193" s="125"/>
    </row>
    <row r="194" spans="1:10" ht="18.75" hidden="1">
      <c r="A194" s="73"/>
      <c r="B194" s="140"/>
      <c r="C194" s="73"/>
      <c r="D194" s="105"/>
      <c r="E194" s="73"/>
      <c r="F194" s="105"/>
      <c r="G194" s="73"/>
      <c r="H194" s="73"/>
      <c r="I194" s="73">
        <v>4</v>
      </c>
      <c r="J194" s="107"/>
    </row>
    <row r="195" spans="1:10" ht="18.75" hidden="1">
      <c r="A195" s="37"/>
      <c r="B195" s="108"/>
      <c r="C195" s="37"/>
      <c r="D195" s="41"/>
      <c r="E195" s="37"/>
      <c r="F195" s="41"/>
      <c r="G195" s="37"/>
      <c r="H195" s="37"/>
      <c r="I195" s="109"/>
      <c r="J195" s="110"/>
    </row>
    <row r="196" spans="1:10" ht="18.75" hidden="1">
      <c r="A196" s="80"/>
      <c r="B196" s="111"/>
      <c r="C196" s="80"/>
      <c r="D196" s="112"/>
      <c r="E196" s="80"/>
      <c r="F196" s="112"/>
      <c r="G196" s="80"/>
      <c r="H196" s="80"/>
      <c r="I196" s="113"/>
      <c r="J196" s="114"/>
    </row>
    <row r="197" spans="1:10" ht="18.75" hidden="1">
      <c r="A197" s="88"/>
      <c r="B197" s="73"/>
      <c r="C197" s="73"/>
      <c r="D197" s="105"/>
      <c r="E197" s="73"/>
      <c r="F197" s="105"/>
      <c r="G197" s="73"/>
      <c r="H197" s="73"/>
      <c r="I197" s="106"/>
      <c r="J197" s="107"/>
    </row>
    <row r="198" spans="1:10" ht="18.75" hidden="1">
      <c r="A198" s="37"/>
      <c r="B198" s="141"/>
      <c r="C198" s="37"/>
      <c r="D198" s="41"/>
      <c r="E198" s="108"/>
      <c r="F198" s="41"/>
      <c r="G198" s="37"/>
      <c r="H198" s="37"/>
      <c r="I198" s="109"/>
      <c r="J198" s="110"/>
    </row>
    <row r="199" spans="1:10" ht="18.75" hidden="1">
      <c r="A199" s="37"/>
      <c r="B199" s="108"/>
      <c r="C199" s="37"/>
      <c r="D199" s="41"/>
      <c r="E199" s="108"/>
      <c r="F199" s="41"/>
      <c r="G199" s="37"/>
      <c r="H199" s="37"/>
      <c r="I199" s="109"/>
      <c r="J199" s="110"/>
    </row>
    <row r="200" spans="1:10" ht="18.75" hidden="1">
      <c r="A200" s="141"/>
      <c r="B200" s="108"/>
      <c r="C200" s="37"/>
      <c r="D200" s="41"/>
      <c r="E200" s="108"/>
      <c r="F200" s="41"/>
      <c r="G200" s="37"/>
      <c r="H200" s="37"/>
      <c r="I200" s="109"/>
      <c r="J200" s="110"/>
    </row>
    <row r="201" spans="1:10" ht="18.75" hidden="1">
      <c r="A201" s="37"/>
      <c r="B201" s="108"/>
      <c r="C201" s="37"/>
      <c r="D201" s="41"/>
      <c r="E201" s="108"/>
      <c r="F201" s="41"/>
      <c r="G201" s="37"/>
      <c r="H201" s="37"/>
      <c r="I201" s="109"/>
      <c r="J201" s="110"/>
    </row>
    <row r="202" spans="1:10" ht="18.75" hidden="1">
      <c r="A202" s="37"/>
      <c r="B202" s="108"/>
      <c r="C202" s="37"/>
      <c r="D202" s="41"/>
      <c r="E202" s="108"/>
      <c r="F202" s="142"/>
      <c r="G202" s="37"/>
      <c r="H202" s="37"/>
      <c r="I202" s="109"/>
      <c r="J202" s="110"/>
    </row>
    <row r="203" spans="1:10" ht="18.75" hidden="1">
      <c r="A203" s="80"/>
      <c r="B203" s="111"/>
      <c r="C203" s="80"/>
      <c r="D203" s="112"/>
      <c r="E203" s="111"/>
      <c r="F203" s="112"/>
      <c r="G203" s="80"/>
      <c r="H203" s="80"/>
      <c r="I203" s="113"/>
      <c r="J203" s="114"/>
    </row>
    <row r="204" spans="1:10" ht="24" customHeight="1">
      <c r="A204" s="143" t="s">
        <v>136</v>
      </c>
      <c r="B204" s="143"/>
      <c r="C204" s="143"/>
      <c r="D204" s="143"/>
      <c r="E204" s="143"/>
      <c r="F204" s="143"/>
      <c r="G204" s="143"/>
      <c r="H204" s="143"/>
      <c r="I204" s="143"/>
      <c r="J204" s="143"/>
    </row>
    <row r="205" spans="1:10" ht="37.5" customHeight="1">
      <c r="A205" s="50" t="s">
        <v>8</v>
      </c>
      <c r="B205" s="14" t="s">
        <v>9</v>
      </c>
      <c r="C205" s="14" t="s">
        <v>10</v>
      </c>
      <c r="D205" s="144" t="s">
        <v>11</v>
      </c>
      <c r="E205" s="14" t="s">
        <v>12</v>
      </c>
      <c r="F205" s="14" t="s">
        <v>13</v>
      </c>
      <c r="G205" s="15" t="s">
        <v>14</v>
      </c>
      <c r="H205" s="16"/>
      <c r="I205" s="14" t="s">
        <v>15</v>
      </c>
      <c r="J205" s="14" t="s">
        <v>16</v>
      </c>
    </row>
    <row r="206" spans="1:10" ht="12.75" customHeight="1">
      <c r="A206" s="50"/>
      <c r="B206" s="17"/>
      <c r="C206" s="17"/>
      <c r="D206" s="145"/>
      <c r="E206" s="17"/>
      <c r="F206" s="17"/>
      <c r="G206" s="18"/>
      <c r="H206" s="19"/>
      <c r="I206" s="17"/>
      <c r="J206" s="17"/>
    </row>
    <row r="207" spans="1:10" ht="12.75" customHeight="1">
      <c r="A207" s="50"/>
      <c r="B207" s="17"/>
      <c r="C207" s="17"/>
      <c r="D207" s="145"/>
      <c r="E207" s="17"/>
      <c r="F207" s="17"/>
      <c r="G207" s="20"/>
      <c r="H207" s="21"/>
      <c r="I207" s="17"/>
      <c r="J207" s="17"/>
    </row>
    <row r="208" spans="1:10" ht="12.75" customHeight="1">
      <c r="A208" s="50"/>
      <c r="B208" s="17"/>
      <c r="C208" s="17"/>
      <c r="D208" s="146"/>
      <c r="E208" s="17"/>
      <c r="F208" s="17"/>
      <c r="G208" s="14" t="s">
        <v>17</v>
      </c>
      <c r="H208" s="14" t="s">
        <v>18</v>
      </c>
      <c r="I208" s="17"/>
      <c r="J208" s="17"/>
    </row>
    <row r="209" spans="1:10" ht="2.25" customHeight="1">
      <c r="A209" s="49"/>
      <c r="B209" s="22"/>
      <c r="C209" s="22"/>
      <c r="D209" s="27"/>
      <c r="E209" s="22"/>
      <c r="F209" s="22"/>
      <c r="G209" s="22"/>
      <c r="H209" s="22"/>
      <c r="I209" s="22"/>
      <c r="J209" s="22"/>
    </row>
    <row r="210" spans="1:10" ht="15.75" customHeight="1">
      <c r="A210" s="67" t="s">
        <v>54</v>
      </c>
      <c r="B210" s="123" t="s">
        <v>135</v>
      </c>
      <c r="C210" s="67"/>
      <c r="D210" s="124"/>
      <c r="E210" s="67"/>
      <c r="F210" s="124"/>
      <c r="G210" s="44"/>
      <c r="H210" s="44"/>
      <c r="I210" s="125"/>
      <c r="J210" s="125"/>
    </row>
    <row r="211" spans="1:10" ht="16.5" customHeight="1">
      <c r="A211" s="73"/>
      <c r="B211" s="147" t="s">
        <v>137</v>
      </c>
      <c r="C211" s="88"/>
      <c r="D211" s="105"/>
      <c r="E211" s="88"/>
      <c r="F211" s="105"/>
      <c r="G211" s="73"/>
      <c r="H211" s="73"/>
      <c r="I211" s="31"/>
      <c r="J211" s="107"/>
    </row>
    <row r="212" spans="1:10" ht="18.75">
      <c r="A212" s="37">
        <v>1.1000000000000001</v>
      </c>
      <c r="B212" s="38" t="s">
        <v>138</v>
      </c>
      <c r="C212" s="37" t="s">
        <v>39</v>
      </c>
      <c r="D212" s="39">
        <v>4299</v>
      </c>
      <c r="E212" s="37">
        <v>3</v>
      </c>
      <c r="F212" s="40">
        <f t="shared" ref="F212:F218" si="6">D212*E212</f>
        <v>12897</v>
      </c>
      <c r="G212" s="73" t="s">
        <v>27</v>
      </c>
      <c r="H212" s="73" t="s">
        <v>27</v>
      </c>
      <c r="I212" s="37">
        <v>4</v>
      </c>
      <c r="J212" s="96"/>
    </row>
    <row r="213" spans="1:10" ht="18.75">
      <c r="A213" s="80">
        <v>1.2</v>
      </c>
      <c r="B213" s="81" t="s">
        <v>139</v>
      </c>
      <c r="C213" s="80" t="s">
        <v>39</v>
      </c>
      <c r="D213" s="134">
        <v>4299</v>
      </c>
      <c r="E213" s="80">
        <v>3</v>
      </c>
      <c r="F213" s="131">
        <f t="shared" si="6"/>
        <v>12897</v>
      </c>
      <c r="G213" s="73" t="s">
        <v>27</v>
      </c>
      <c r="H213" s="73" t="s">
        <v>27</v>
      </c>
      <c r="I213" s="37">
        <v>4</v>
      </c>
      <c r="J213" s="135"/>
    </row>
    <row r="214" spans="1:10" ht="15.75" customHeight="1">
      <c r="A214" s="37">
        <v>1.3</v>
      </c>
      <c r="B214" s="38" t="s">
        <v>140</v>
      </c>
      <c r="C214" s="37" t="s">
        <v>39</v>
      </c>
      <c r="D214" s="39">
        <v>4299</v>
      </c>
      <c r="E214" s="37">
        <v>3</v>
      </c>
      <c r="F214" s="40">
        <f t="shared" si="6"/>
        <v>12897</v>
      </c>
      <c r="G214" s="73" t="s">
        <v>27</v>
      </c>
      <c r="H214" s="73" t="s">
        <v>27</v>
      </c>
      <c r="I214" s="37">
        <v>4</v>
      </c>
      <c r="J214" s="96"/>
    </row>
    <row r="215" spans="1:10" ht="15" customHeight="1">
      <c r="A215" s="37">
        <v>1.4</v>
      </c>
      <c r="B215" s="38" t="s">
        <v>141</v>
      </c>
      <c r="C215" s="37" t="s">
        <v>39</v>
      </c>
      <c r="D215" s="39">
        <v>4299</v>
      </c>
      <c r="E215" s="37">
        <v>3</v>
      </c>
      <c r="F215" s="40">
        <f t="shared" si="6"/>
        <v>12897</v>
      </c>
      <c r="G215" s="73" t="s">
        <v>27</v>
      </c>
      <c r="H215" s="73" t="s">
        <v>27</v>
      </c>
      <c r="I215" s="37">
        <v>4</v>
      </c>
      <c r="J215" s="96"/>
    </row>
    <row r="216" spans="1:10" ht="18.75">
      <c r="A216" s="37">
        <v>1.5</v>
      </c>
      <c r="B216" s="38" t="s">
        <v>142</v>
      </c>
      <c r="C216" s="37" t="s">
        <v>39</v>
      </c>
      <c r="D216" s="39">
        <v>4299</v>
      </c>
      <c r="E216" s="37">
        <v>3</v>
      </c>
      <c r="F216" s="40">
        <f t="shared" si="6"/>
        <v>12897</v>
      </c>
      <c r="G216" s="37" t="s">
        <v>27</v>
      </c>
      <c r="H216" s="37" t="s">
        <v>27</v>
      </c>
      <c r="I216" s="37">
        <v>4</v>
      </c>
      <c r="J216" s="96"/>
    </row>
    <row r="217" spans="1:10" ht="18.75">
      <c r="A217" s="37">
        <v>1.6</v>
      </c>
      <c r="B217" s="38" t="s">
        <v>143</v>
      </c>
      <c r="C217" s="37" t="s">
        <v>39</v>
      </c>
      <c r="D217" s="39">
        <v>4299</v>
      </c>
      <c r="E217" s="37">
        <v>3</v>
      </c>
      <c r="F217" s="40">
        <f t="shared" si="6"/>
        <v>12897</v>
      </c>
      <c r="G217" s="37" t="s">
        <v>27</v>
      </c>
      <c r="H217" s="37" t="s">
        <v>27</v>
      </c>
      <c r="I217" s="37">
        <v>4</v>
      </c>
      <c r="J217" s="37"/>
    </row>
    <row r="218" spans="1:10" ht="19.5" customHeight="1">
      <c r="A218" s="37">
        <v>1.7</v>
      </c>
      <c r="B218" s="38" t="s">
        <v>144</v>
      </c>
      <c r="C218" s="37" t="s">
        <v>39</v>
      </c>
      <c r="D218" s="39">
        <v>4299</v>
      </c>
      <c r="E218" s="37">
        <v>3</v>
      </c>
      <c r="F218" s="40">
        <f t="shared" si="6"/>
        <v>12897</v>
      </c>
      <c r="G218" s="73" t="s">
        <v>27</v>
      </c>
      <c r="H218" s="73" t="s">
        <v>27</v>
      </c>
      <c r="I218" s="37">
        <v>4</v>
      </c>
      <c r="J218" s="37"/>
    </row>
    <row r="219" spans="1:10" ht="19.5" customHeight="1">
      <c r="A219" s="80" t="s">
        <v>68</v>
      </c>
      <c r="B219" s="81" t="s">
        <v>145</v>
      </c>
      <c r="C219" s="80"/>
      <c r="D219" s="134"/>
      <c r="E219" s="80"/>
      <c r="F219" s="131"/>
      <c r="G219" s="50"/>
      <c r="H219" s="50"/>
      <c r="I219" s="80"/>
      <c r="J219" s="80"/>
    </row>
    <row r="220" spans="1:10" ht="19.5" customHeight="1">
      <c r="A220" s="80">
        <v>1</v>
      </c>
      <c r="B220" s="81" t="s">
        <v>146</v>
      </c>
      <c r="C220" s="80" t="s">
        <v>110</v>
      </c>
      <c r="D220" s="134"/>
      <c r="E220" s="80">
        <v>7</v>
      </c>
      <c r="F220" s="131"/>
      <c r="G220" s="50"/>
      <c r="H220" s="50"/>
      <c r="I220" s="80"/>
      <c r="J220" s="80" t="s">
        <v>147</v>
      </c>
    </row>
    <row r="221" spans="1:10" ht="19.5" customHeight="1">
      <c r="A221" s="80">
        <v>2</v>
      </c>
      <c r="B221" s="81" t="s">
        <v>148</v>
      </c>
      <c r="C221" s="80" t="s">
        <v>110</v>
      </c>
      <c r="D221" s="134"/>
      <c r="E221" s="80">
        <v>5</v>
      </c>
      <c r="F221" s="131"/>
      <c r="G221" s="50"/>
      <c r="H221" s="50"/>
      <c r="I221" s="80"/>
      <c r="J221" s="80"/>
    </row>
    <row r="222" spans="1:10" ht="19.5" customHeight="1">
      <c r="A222" s="80"/>
      <c r="B222" s="81" t="s">
        <v>149</v>
      </c>
      <c r="C222" s="80" t="s">
        <v>110</v>
      </c>
      <c r="D222" s="134"/>
      <c r="E222" s="80">
        <v>10</v>
      </c>
      <c r="F222" s="131"/>
      <c r="G222" s="50"/>
      <c r="H222" s="50"/>
      <c r="I222" s="80"/>
      <c r="J222" s="80"/>
    </row>
    <row r="223" spans="1:10" ht="19.5" customHeight="1">
      <c r="A223" s="80"/>
      <c r="B223" s="81"/>
      <c r="C223" s="80"/>
      <c r="D223" s="134"/>
      <c r="E223" s="80"/>
      <c r="F223" s="131"/>
      <c r="G223" s="50"/>
      <c r="H223" s="50"/>
      <c r="I223" s="80"/>
      <c r="J223" s="80"/>
    </row>
    <row r="224" spans="1:10" ht="18.75">
      <c r="A224" s="43">
        <v>3</v>
      </c>
      <c r="B224" s="45" t="s">
        <v>150</v>
      </c>
      <c r="C224" s="43" t="s">
        <v>110</v>
      </c>
      <c r="D224" s="46"/>
      <c r="E224" s="43">
        <v>4</v>
      </c>
      <c r="F224" s="47"/>
      <c r="G224" s="43"/>
      <c r="H224" s="43"/>
      <c r="I224" s="43"/>
      <c r="J224" s="43"/>
    </row>
    <row r="225" spans="1:10" ht="21" customHeight="1">
      <c r="A225" s="143" t="s">
        <v>151</v>
      </c>
      <c r="B225" s="143"/>
      <c r="C225" s="143"/>
      <c r="G225" s="49"/>
      <c r="H225" s="49"/>
    </row>
    <row r="226" spans="1:10" ht="37.5" customHeight="1">
      <c r="A226" s="27" t="s">
        <v>8</v>
      </c>
      <c r="B226" s="14" t="s">
        <v>9</v>
      </c>
      <c r="C226" s="14" t="s">
        <v>10</v>
      </c>
      <c r="D226" s="14" t="s">
        <v>11</v>
      </c>
      <c r="E226" s="14" t="s">
        <v>12</v>
      </c>
      <c r="F226" s="14" t="s">
        <v>13</v>
      </c>
      <c r="G226" s="15" t="s">
        <v>14</v>
      </c>
      <c r="H226" s="16"/>
      <c r="I226" s="14" t="s">
        <v>15</v>
      </c>
      <c r="J226" s="14" t="s">
        <v>16</v>
      </c>
    </row>
    <row r="227" spans="1:10" ht="12.75" customHeight="1">
      <c r="A227" s="50"/>
      <c r="B227" s="17"/>
      <c r="C227" s="17"/>
      <c r="D227" s="17"/>
      <c r="E227" s="17"/>
      <c r="F227" s="17"/>
      <c r="G227" s="18"/>
      <c r="H227" s="19"/>
      <c r="I227" s="17"/>
      <c r="J227" s="17"/>
    </row>
    <row r="228" spans="1:10" ht="12.75" customHeight="1">
      <c r="A228" s="50"/>
      <c r="B228" s="17"/>
      <c r="C228" s="17"/>
      <c r="D228" s="17"/>
      <c r="E228" s="17"/>
      <c r="F228" s="17"/>
      <c r="G228" s="20"/>
      <c r="H228" s="21"/>
      <c r="I228" s="17"/>
      <c r="J228" s="17"/>
    </row>
    <row r="229" spans="1:10" ht="12.75" customHeight="1">
      <c r="A229" s="50"/>
      <c r="B229" s="17"/>
      <c r="C229" s="17"/>
      <c r="D229" s="17"/>
      <c r="E229" s="17"/>
      <c r="F229" s="17"/>
      <c r="G229" s="14" t="s">
        <v>17</v>
      </c>
      <c r="H229" s="14" t="s">
        <v>18</v>
      </c>
      <c r="I229" s="17"/>
      <c r="J229" s="17"/>
    </row>
    <row r="230" spans="1:10" ht="8.25" customHeight="1">
      <c r="A230" s="49"/>
      <c r="B230" s="22"/>
      <c r="C230" s="22"/>
      <c r="D230" s="22"/>
      <c r="E230" s="22"/>
      <c r="F230" s="22"/>
      <c r="G230" s="22"/>
      <c r="H230" s="22"/>
      <c r="I230" s="22"/>
      <c r="J230" s="22"/>
    </row>
    <row r="231" spans="1:10" ht="15.75" customHeight="1">
      <c r="A231" s="67" t="s">
        <v>54</v>
      </c>
      <c r="B231" s="67" t="s">
        <v>135</v>
      </c>
      <c r="C231" s="67"/>
      <c r="D231" s="124"/>
      <c r="E231" s="67"/>
      <c r="F231" s="124"/>
      <c r="G231" s="67"/>
      <c r="H231" s="67"/>
      <c r="I231" s="125"/>
      <c r="J231" s="125"/>
    </row>
    <row r="232" spans="1:10" ht="19.5" hidden="1" customHeight="1">
      <c r="A232" s="73">
        <v>1</v>
      </c>
      <c r="B232" s="148" t="s">
        <v>152</v>
      </c>
      <c r="C232" s="88" t="s">
        <v>39</v>
      </c>
      <c r="D232" s="105"/>
      <c r="E232" s="88"/>
      <c r="F232" s="105"/>
      <c r="G232" s="88"/>
      <c r="H232" s="88"/>
      <c r="I232" s="106"/>
      <c r="J232" s="106"/>
    </row>
    <row r="233" spans="1:10" ht="16.5" customHeight="1">
      <c r="A233" s="37">
        <v>2</v>
      </c>
      <c r="B233" s="38" t="s">
        <v>153</v>
      </c>
      <c r="C233" s="37" t="s">
        <v>110</v>
      </c>
      <c r="D233" s="39">
        <v>39000</v>
      </c>
      <c r="E233" s="141">
        <v>6</v>
      </c>
      <c r="F233" s="40">
        <f t="shared" ref="F233:F240" si="7">D233*E233</f>
        <v>234000</v>
      </c>
      <c r="G233" s="73" t="s">
        <v>27</v>
      </c>
      <c r="H233" s="73" t="s">
        <v>27</v>
      </c>
      <c r="I233" s="37">
        <v>4</v>
      </c>
      <c r="J233" s="96"/>
    </row>
    <row r="234" spans="1:10" ht="16.5" customHeight="1">
      <c r="A234" s="37">
        <v>3</v>
      </c>
      <c r="B234" s="38" t="s">
        <v>154</v>
      </c>
      <c r="C234" s="37" t="s">
        <v>110</v>
      </c>
      <c r="D234" s="39">
        <v>36000</v>
      </c>
      <c r="E234" s="37">
        <v>100</v>
      </c>
      <c r="F234" s="40">
        <f t="shared" si="7"/>
        <v>3600000</v>
      </c>
      <c r="G234" s="73" t="s">
        <v>27</v>
      </c>
      <c r="H234" s="73" t="s">
        <v>27</v>
      </c>
      <c r="I234" s="37">
        <v>4</v>
      </c>
      <c r="J234" s="96"/>
    </row>
    <row r="235" spans="1:10" ht="16.5" customHeight="1">
      <c r="A235" s="37">
        <v>4</v>
      </c>
      <c r="B235" s="38" t="s">
        <v>155</v>
      </c>
      <c r="C235" s="37" t="s">
        <v>110</v>
      </c>
      <c r="D235" s="39">
        <v>51000</v>
      </c>
      <c r="E235" s="37">
        <v>16</v>
      </c>
      <c r="F235" s="40">
        <f t="shared" si="7"/>
        <v>816000</v>
      </c>
      <c r="G235" s="73" t="s">
        <v>27</v>
      </c>
      <c r="H235" s="73" t="s">
        <v>27</v>
      </c>
      <c r="I235" s="37">
        <v>4</v>
      </c>
      <c r="J235" s="96"/>
    </row>
    <row r="236" spans="1:10" ht="16.5" customHeight="1">
      <c r="A236" s="37">
        <v>5</v>
      </c>
      <c r="B236" s="38" t="s">
        <v>156</v>
      </c>
      <c r="C236" s="37" t="s">
        <v>110</v>
      </c>
      <c r="D236" s="39">
        <v>9000</v>
      </c>
      <c r="E236" s="37">
        <v>6</v>
      </c>
      <c r="F236" s="40">
        <f t="shared" si="7"/>
        <v>54000</v>
      </c>
      <c r="G236" s="73" t="s">
        <v>27</v>
      </c>
      <c r="H236" s="73" t="s">
        <v>27</v>
      </c>
      <c r="I236" s="37">
        <v>4</v>
      </c>
      <c r="J236" s="96"/>
    </row>
    <row r="237" spans="1:10" ht="16.5" customHeight="1">
      <c r="A237" s="37">
        <v>6</v>
      </c>
      <c r="B237" s="38" t="s">
        <v>157</v>
      </c>
      <c r="C237" s="37" t="s">
        <v>110</v>
      </c>
      <c r="D237" s="39">
        <v>1670000</v>
      </c>
      <c r="E237" s="37">
        <v>1</v>
      </c>
      <c r="F237" s="40">
        <f t="shared" si="7"/>
        <v>1670000</v>
      </c>
      <c r="G237" s="37" t="s">
        <v>27</v>
      </c>
      <c r="H237" s="37" t="s">
        <v>27</v>
      </c>
      <c r="I237" s="37">
        <v>4</v>
      </c>
      <c r="J237" s="96"/>
    </row>
    <row r="238" spans="1:10" ht="18.75">
      <c r="A238" s="37">
        <v>7</v>
      </c>
      <c r="B238" s="38" t="s">
        <v>158</v>
      </c>
      <c r="C238" s="37" t="s">
        <v>134</v>
      </c>
      <c r="D238" s="39">
        <v>315000</v>
      </c>
      <c r="E238" s="37">
        <v>2</v>
      </c>
      <c r="F238" s="40">
        <f t="shared" si="7"/>
        <v>630000</v>
      </c>
      <c r="G238" s="37" t="s">
        <v>27</v>
      </c>
      <c r="H238" s="37" t="s">
        <v>27</v>
      </c>
      <c r="I238" s="37">
        <v>4</v>
      </c>
      <c r="J238" s="96"/>
    </row>
    <row r="239" spans="1:10" ht="17.25" customHeight="1">
      <c r="A239" s="37">
        <v>8</v>
      </c>
      <c r="B239" s="38" t="s">
        <v>159</v>
      </c>
      <c r="C239" s="37" t="s">
        <v>134</v>
      </c>
      <c r="D239" s="39">
        <v>15000</v>
      </c>
      <c r="E239" s="37">
        <v>40</v>
      </c>
      <c r="F239" s="40">
        <f t="shared" si="7"/>
        <v>600000</v>
      </c>
      <c r="G239" s="37" t="s">
        <v>27</v>
      </c>
      <c r="H239" s="37" t="s">
        <v>27</v>
      </c>
      <c r="I239" s="37">
        <v>4</v>
      </c>
      <c r="J239" s="96"/>
    </row>
    <row r="240" spans="1:10" ht="19.5" hidden="1" customHeight="1">
      <c r="A240" s="79">
        <v>9</v>
      </c>
      <c r="B240" s="149" t="s">
        <v>160</v>
      </c>
      <c r="C240" s="37" t="s">
        <v>39</v>
      </c>
      <c r="D240" s="39">
        <v>4969</v>
      </c>
      <c r="E240" s="37"/>
      <c r="F240" s="40">
        <f t="shared" si="7"/>
        <v>0</v>
      </c>
      <c r="G240" s="37" t="s">
        <v>27</v>
      </c>
      <c r="H240" s="37" t="s">
        <v>27</v>
      </c>
      <c r="I240" s="37">
        <v>4</v>
      </c>
      <c r="J240" s="96"/>
    </row>
    <row r="241" spans="1:10" ht="15" customHeight="1">
      <c r="A241" s="37"/>
      <c r="B241" s="38"/>
      <c r="C241" s="37"/>
      <c r="D241" s="39"/>
      <c r="E241" s="37"/>
      <c r="F241" s="40"/>
      <c r="G241" s="37"/>
      <c r="H241" s="37"/>
      <c r="I241" s="37"/>
      <c r="J241" s="96"/>
    </row>
    <row r="242" spans="1:10" ht="16.5" customHeight="1">
      <c r="A242" s="37"/>
      <c r="B242" s="38"/>
      <c r="C242" s="37"/>
      <c r="D242" s="39"/>
      <c r="E242" s="37"/>
      <c r="F242" s="40"/>
      <c r="G242" s="37"/>
      <c r="H242" s="37"/>
      <c r="I242" s="37"/>
      <c r="J242" s="96"/>
    </row>
    <row r="243" spans="1:10" ht="18.75">
      <c r="A243" s="37"/>
      <c r="B243" s="38"/>
      <c r="C243" s="37"/>
      <c r="D243" s="39"/>
      <c r="E243" s="37"/>
      <c r="F243" s="40"/>
      <c r="G243" s="37"/>
      <c r="H243" s="37"/>
      <c r="I243" s="37"/>
      <c r="J243" s="96"/>
    </row>
    <row r="244" spans="1:10" ht="17.25" customHeight="1">
      <c r="A244" s="49"/>
      <c r="B244" s="150"/>
      <c r="C244" s="49"/>
      <c r="D244" s="151"/>
      <c r="E244" s="49"/>
      <c r="F244" s="152"/>
      <c r="G244" s="49"/>
      <c r="H244" s="49"/>
      <c r="I244" s="49"/>
      <c r="J244" s="153"/>
    </row>
    <row r="245" spans="1:10" ht="18.75" hidden="1">
      <c r="A245" s="154"/>
      <c r="B245" s="155"/>
      <c r="C245" s="155"/>
      <c r="D245" s="156"/>
      <c r="E245" s="155"/>
      <c r="F245" s="156"/>
      <c r="G245" s="157"/>
      <c r="H245" s="157"/>
      <c r="I245" s="158"/>
      <c r="J245" s="159"/>
    </row>
    <row r="246" spans="1:10" ht="18.75" hidden="1">
      <c r="A246" s="160"/>
      <c r="B246" s="161"/>
      <c r="C246" s="161"/>
      <c r="D246" s="162"/>
      <c r="E246" s="161"/>
      <c r="F246" s="162"/>
      <c r="G246" s="161"/>
      <c r="H246" s="161"/>
      <c r="I246" s="163"/>
      <c r="J246" s="164"/>
    </row>
    <row r="247" spans="1:10" ht="22.5" customHeight="1">
      <c r="A247" s="66" t="s">
        <v>6</v>
      </c>
      <c r="B247" s="66"/>
      <c r="C247" s="66"/>
      <c r="D247" s="66"/>
      <c r="E247" s="66"/>
      <c r="F247" s="66"/>
      <c r="G247" s="66"/>
      <c r="H247" s="66"/>
      <c r="I247" s="66"/>
      <c r="J247" s="66"/>
    </row>
    <row r="248" spans="1:10" ht="37.5" customHeight="1">
      <c r="A248" s="14" t="s">
        <v>8</v>
      </c>
      <c r="B248" s="14" t="s">
        <v>161</v>
      </c>
      <c r="C248" s="14"/>
      <c r="D248" s="14" t="s">
        <v>11</v>
      </c>
      <c r="E248" s="14" t="s">
        <v>12</v>
      </c>
      <c r="F248" s="14" t="s">
        <v>13</v>
      </c>
      <c r="G248" s="15" t="s">
        <v>14</v>
      </c>
      <c r="H248" s="16"/>
      <c r="I248" s="14" t="s">
        <v>15</v>
      </c>
      <c r="J248" s="14" t="s">
        <v>16</v>
      </c>
    </row>
    <row r="249" spans="1:10" ht="12.75" customHeight="1">
      <c r="A249" s="17"/>
      <c r="B249" s="17"/>
      <c r="C249" s="17"/>
      <c r="D249" s="17"/>
      <c r="E249" s="17"/>
      <c r="F249" s="17"/>
      <c r="G249" s="18"/>
      <c r="H249" s="19"/>
      <c r="I249" s="17"/>
      <c r="J249" s="17"/>
    </row>
    <row r="250" spans="1:10" ht="12.75" customHeight="1">
      <c r="A250" s="17"/>
      <c r="B250" s="17"/>
      <c r="C250" s="17"/>
      <c r="D250" s="17"/>
      <c r="E250" s="17"/>
      <c r="F250" s="17"/>
      <c r="G250" s="20"/>
      <c r="H250" s="21"/>
      <c r="I250" s="17"/>
      <c r="J250" s="17"/>
    </row>
    <row r="251" spans="1:10" ht="12.75" customHeight="1">
      <c r="A251" s="17"/>
      <c r="B251" s="17"/>
      <c r="C251" s="17"/>
      <c r="D251" s="17"/>
      <c r="E251" s="17"/>
      <c r="F251" s="17"/>
      <c r="G251" s="14" t="s">
        <v>17</v>
      </c>
      <c r="H251" s="14" t="s">
        <v>18</v>
      </c>
      <c r="I251" s="17"/>
      <c r="J251" s="17"/>
    </row>
    <row r="252" spans="1:10" ht="32.2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</row>
    <row r="253" spans="1:10" ht="18.75" customHeight="1">
      <c r="A253" s="37">
        <v>4</v>
      </c>
      <c r="B253" s="38" t="s">
        <v>162</v>
      </c>
      <c r="C253" s="37" t="s">
        <v>26</v>
      </c>
      <c r="D253" s="39">
        <v>35000</v>
      </c>
      <c r="E253" s="37">
        <v>6</v>
      </c>
      <c r="F253" s="40">
        <f t="shared" ref="F253:F257" si="8">D253*E253</f>
        <v>210000</v>
      </c>
      <c r="G253" s="37"/>
      <c r="H253" s="73" t="s">
        <v>27</v>
      </c>
      <c r="I253" s="95">
        <v>4</v>
      </c>
      <c r="J253" s="117"/>
    </row>
    <row r="254" spans="1:10" ht="18.75" customHeight="1">
      <c r="A254" s="37">
        <v>4</v>
      </c>
      <c r="B254" s="38" t="s">
        <v>163</v>
      </c>
      <c r="C254" s="37" t="s">
        <v>26</v>
      </c>
      <c r="D254" s="39">
        <v>56000</v>
      </c>
      <c r="E254" s="37">
        <v>6</v>
      </c>
      <c r="F254" s="40">
        <f t="shared" si="8"/>
        <v>336000</v>
      </c>
      <c r="G254" s="37"/>
      <c r="H254" s="73" t="s">
        <v>27</v>
      </c>
      <c r="I254" s="95">
        <v>4</v>
      </c>
      <c r="J254" s="117"/>
    </row>
    <row r="255" spans="1:10" ht="18.75" customHeight="1">
      <c r="A255" s="37">
        <v>4</v>
      </c>
      <c r="B255" s="38" t="s">
        <v>164</v>
      </c>
      <c r="C255" s="37" t="s">
        <v>26</v>
      </c>
      <c r="D255" s="39">
        <v>487000</v>
      </c>
      <c r="E255" s="37">
        <v>6</v>
      </c>
      <c r="F255" s="40">
        <f t="shared" si="8"/>
        <v>2922000</v>
      </c>
      <c r="G255" s="37"/>
      <c r="H255" s="73" t="s">
        <v>27</v>
      </c>
      <c r="I255" s="95">
        <v>4</v>
      </c>
      <c r="J255" s="117"/>
    </row>
    <row r="256" spans="1:10" ht="18.75" customHeight="1">
      <c r="A256" s="37">
        <v>4</v>
      </c>
      <c r="B256" s="38" t="s">
        <v>165</v>
      </c>
      <c r="C256" s="37" t="s">
        <v>26</v>
      </c>
      <c r="D256" s="39">
        <v>88000</v>
      </c>
      <c r="E256" s="37">
        <v>36</v>
      </c>
      <c r="F256" s="40">
        <f t="shared" si="8"/>
        <v>3168000</v>
      </c>
      <c r="G256" s="37"/>
      <c r="H256" s="73" t="s">
        <v>27</v>
      </c>
      <c r="I256" s="95">
        <v>4</v>
      </c>
      <c r="J256" s="117"/>
    </row>
    <row r="257" spans="1:10" ht="18.75" customHeight="1">
      <c r="A257" s="37">
        <v>4</v>
      </c>
      <c r="B257" s="38" t="s">
        <v>166</v>
      </c>
      <c r="C257" s="37" t="s">
        <v>26</v>
      </c>
      <c r="D257" s="39">
        <v>35000</v>
      </c>
      <c r="E257" s="37">
        <v>6</v>
      </c>
      <c r="F257" s="40">
        <f t="shared" si="8"/>
        <v>210000</v>
      </c>
      <c r="G257" s="37"/>
      <c r="H257" s="73" t="s">
        <v>27</v>
      </c>
      <c r="I257" s="95">
        <v>4</v>
      </c>
      <c r="J257" s="117"/>
    </row>
    <row r="258" spans="1:10" ht="26.25" customHeight="1">
      <c r="A258" s="37"/>
      <c r="B258" s="38"/>
      <c r="C258" s="37"/>
      <c r="D258" s="41"/>
      <c r="E258" s="37"/>
      <c r="F258" s="40"/>
      <c r="G258" s="37"/>
      <c r="H258" s="73"/>
      <c r="I258" s="95"/>
      <c r="J258" s="117"/>
    </row>
    <row r="259" spans="1:10" ht="18.75" customHeight="1">
      <c r="A259" s="37"/>
      <c r="B259" s="38"/>
      <c r="C259" s="37"/>
      <c r="D259" s="39"/>
      <c r="E259" s="37"/>
      <c r="F259" s="40"/>
      <c r="G259" s="37"/>
      <c r="H259" s="73"/>
      <c r="I259" s="95"/>
      <c r="J259" s="117"/>
    </row>
    <row r="260" spans="1:10" ht="26.25" customHeight="1">
      <c r="A260" s="44"/>
      <c r="B260" s="68"/>
      <c r="C260" s="67"/>
      <c r="D260" s="69"/>
      <c r="E260" s="44"/>
      <c r="F260" s="70"/>
      <c r="G260" s="44"/>
      <c r="H260" s="67"/>
      <c r="I260" s="125"/>
      <c r="J260" s="72"/>
    </row>
    <row r="261" spans="1:10" ht="24" customHeight="1">
      <c r="A261" s="12" t="s">
        <v>167</v>
      </c>
      <c r="B261" s="9" t="s">
        <v>168</v>
      </c>
    </row>
    <row r="262" spans="1:10" ht="37.5" customHeight="1">
      <c r="A262" s="14" t="s">
        <v>8</v>
      </c>
      <c r="B262" s="14" t="s">
        <v>9</v>
      </c>
      <c r="C262" s="14" t="s">
        <v>169</v>
      </c>
      <c r="D262" s="14" t="s">
        <v>11</v>
      </c>
      <c r="E262" s="14" t="s">
        <v>12</v>
      </c>
      <c r="F262" s="14" t="s">
        <v>13</v>
      </c>
      <c r="G262" s="15" t="s">
        <v>14</v>
      </c>
      <c r="H262" s="16"/>
      <c r="I262" s="14" t="s">
        <v>15</v>
      </c>
      <c r="J262" s="14" t="s">
        <v>16</v>
      </c>
    </row>
    <row r="263" spans="1:10" ht="12.75" customHeight="1">
      <c r="A263" s="17"/>
      <c r="B263" s="17"/>
      <c r="C263" s="17"/>
      <c r="D263" s="17"/>
      <c r="E263" s="17"/>
      <c r="F263" s="17"/>
      <c r="G263" s="18"/>
      <c r="H263" s="19"/>
      <c r="I263" s="17"/>
      <c r="J263" s="17"/>
    </row>
    <row r="264" spans="1:10" ht="12.75" customHeight="1">
      <c r="A264" s="17"/>
      <c r="B264" s="17"/>
      <c r="C264" s="17"/>
      <c r="D264" s="17"/>
      <c r="E264" s="17"/>
      <c r="F264" s="17"/>
      <c r="G264" s="20"/>
      <c r="H264" s="21"/>
      <c r="I264" s="17"/>
      <c r="J264" s="17"/>
    </row>
    <row r="265" spans="1:10" ht="12.75" customHeight="1">
      <c r="A265" s="17"/>
      <c r="B265" s="17"/>
      <c r="C265" s="17"/>
      <c r="D265" s="17"/>
      <c r="E265" s="17"/>
      <c r="F265" s="17"/>
      <c r="G265" s="14" t="s">
        <v>17</v>
      </c>
      <c r="H265" s="14" t="s">
        <v>18</v>
      </c>
      <c r="I265" s="17"/>
      <c r="J265" s="17"/>
    </row>
    <row r="266" spans="1:10" ht="36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</row>
    <row r="267" spans="1:10" ht="18.75">
      <c r="A267" s="67" t="s">
        <v>54</v>
      </c>
      <c r="B267" s="67" t="s">
        <v>170</v>
      </c>
      <c r="C267" s="67"/>
      <c r="D267" s="124"/>
      <c r="E267" s="67"/>
      <c r="F267" s="124"/>
      <c r="G267" s="44"/>
      <c r="H267" s="44"/>
      <c r="I267" s="125"/>
      <c r="J267" s="125"/>
    </row>
    <row r="268" spans="1:10" ht="37.5">
      <c r="A268" s="73">
        <v>1</v>
      </c>
      <c r="B268" s="74" t="s">
        <v>171</v>
      </c>
      <c r="C268" s="73" t="s">
        <v>26</v>
      </c>
      <c r="D268" s="115">
        <v>114000</v>
      </c>
      <c r="E268" s="73">
        <v>2</v>
      </c>
      <c r="F268" s="116">
        <f>D268*E268</f>
        <v>228000</v>
      </c>
      <c r="G268" s="73" t="s">
        <v>27</v>
      </c>
      <c r="H268" s="73" t="s">
        <v>27</v>
      </c>
      <c r="I268" s="75">
        <v>4</v>
      </c>
      <c r="J268" s="117"/>
    </row>
    <row r="269" spans="1:10" ht="18.75">
      <c r="A269" s="37"/>
      <c r="B269" s="38" t="s">
        <v>172</v>
      </c>
      <c r="C269" s="37" t="s">
        <v>43</v>
      </c>
      <c r="D269" s="39">
        <v>501000</v>
      </c>
      <c r="E269" s="37">
        <v>2</v>
      </c>
      <c r="F269" s="116">
        <f t="shared" ref="F269:F270" si="9">D269*E269</f>
        <v>1002000</v>
      </c>
      <c r="G269" s="73"/>
      <c r="H269" s="73"/>
      <c r="I269" s="95"/>
      <c r="J269" s="96"/>
    </row>
    <row r="270" spans="1:10" ht="27.75" customHeight="1">
      <c r="A270" s="43"/>
      <c r="B270" s="45" t="s">
        <v>173</v>
      </c>
      <c r="C270" s="43" t="s">
        <v>110</v>
      </c>
      <c r="D270" s="46">
        <v>527000</v>
      </c>
      <c r="E270" s="43">
        <v>2</v>
      </c>
      <c r="F270" s="116">
        <f t="shared" si="9"/>
        <v>1054000</v>
      </c>
      <c r="G270" s="43"/>
      <c r="H270" s="43"/>
      <c r="I270" s="90"/>
      <c r="J270" s="97"/>
    </row>
    <row r="271" spans="1:10" ht="22.5" customHeight="1">
      <c r="A271" s="31"/>
      <c r="B271" s="32"/>
      <c r="C271" s="31"/>
      <c r="D271" s="35"/>
      <c r="E271" s="31"/>
      <c r="F271" s="34"/>
      <c r="G271" s="73"/>
      <c r="H271" s="73"/>
      <c r="I271" s="93"/>
      <c r="J271" s="94"/>
    </row>
    <row r="272" spans="1:10" ht="27.75" customHeight="1">
      <c r="A272" s="73"/>
      <c r="B272" s="74"/>
      <c r="C272" s="73"/>
      <c r="D272" s="105"/>
      <c r="E272" s="73"/>
      <c r="F272" s="116"/>
      <c r="G272" s="73"/>
      <c r="H272" s="73"/>
      <c r="I272" s="75"/>
      <c r="J272" s="117"/>
    </row>
    <row r="273" spans="1:10" ht="24" customHeight="1">
      <c r="A273" s="37"/>
      <c r="B273" s="38"/>
      <c r="C273" s="37"/>
      <c r="D273" s="41"/>
      <c r="E273" s="37"/>
      <c r="F273" s="40"/>
      <c r="G273" s="73"/>
      <c r="H273" s="73"/>
      <c r="I273" s="95"/>
      <c r="J273" s="96"/>
    </row>
    <row r="274" spans="1:10" ht="26.25" customHeight="1">
      <c r="A274" s="37"/>
      <c r="B274" s="38"/>
      <c r="C274" s="37"/>
      <c r="D274" s="41"/>
      <c r="E274" s="37"/>
      <c r="F274" s="40"/>
      <c r="G274" s="73"/>
      <c r="H274" s="73"/>
      <c r="I274" s="95"/>
      <c r="J274" s="96"/>
    </row>
    <row r="275" spans="1:10" ht="40.5" customHeight="1">
      <c r="A275" s="37"/>
      <c r="B275" s="38"/>
      <c r="C275" s="37"/>
      <c r="D275" s="39"/>
      <c r="E275" s="37"/>
      <c r="F275" s="40"/>
      <c r="G275" s="73"/>
      <c r="H275" s="73"/>
      <c r="I275" s="95"/>
      <c r="J275" s="96"/>
    </row>
    <row r="276" spans="1:10" ht="22.5" customHeight="1">
      <c r="A276" s="37"/>
      <c r="B276" s="38"/>
      <c r="C276" s="37"/>
      <c r="D276" s="41"/>
      <c r="E276" s="37"/>
      <c r="F276" s="40"/>
      <c r="G276" s="73"/>
      <c r="H276" s="73"/>
      <c r="I276" s="95"/>
      <c r="J276" s="96"/>
    </row>
    <row r="277" spans="1:10" ht="24.75" customHeight="1">
      <c r="A277" s="37"/>
      <c r="B277" s="38"/>
      <c r="C277" s="37"/>
      <c r="D277" s="41"/>
      <c r="E277" s="37"/>
      <c r="F277" s="40"/>
      <c r="G277" s="73"/>
      <c r="H277" s="73"/>
      <c r="I277" s="95"/>
      <c r="J277" s="96"/>
    </row>
    <row r="278" spans="1:10" ht="24.75" customHeight="1">
      <c r="A278" s="37"/>
      <c r="B278" s="38"/>
      <c r="C278" s="37"/>
      <c r="D278" s="41"/>
      <c r="E278" s="37"/>
      <c r="F278" s="40"/>
      <c r="G278" s="73"/>
      <c r="H278" s="73"/>
      <c r="I278" s="95"/>
      <c r="J278" s="96"/>
    </row>
    <row r="279" spans="1:10" ht="22.5" customHeight="1">
      <c r="A279" s="37"/>
      <c r="B279" s="38"/>
      <c r="C279" s="37"/>
      <c r="D279" s="39"/>
      <c r="E279" s="37"/>
      <c r="F279" s="40"/>
      <c r="G279" s="73"/>
      <c r="H279" s="73"/>
      <c r="I279" s="95"/>
      <c r="J279" s="96"/>
    </row>
    <row r="280" spans="1:10" ht="23.25" customHeight="1">
      <c r="A280" s="43"/>
      <c r="B280" s="45"/>
      <c r="C280" s="43"/>
      <c r="D280" s="46"/>
      <c r="E280" s="43"/>
      <c r="F280" s="47"/>
      <c r="G280" s="43"/>
      <c r="H280" s="43"/>
      <c r="I280" s="90"/>
      <c r="J280" s="97"/>
    </row>
    <row r="281" spans="1:10" ht="36" customHeight="1">
      <c r="A281" s="12" t="s">
        <v>174</v>
      </c>
      <c r="B281" s="12" t="s">
        <v>175</v>
      </c>
    </row>
    <row r="282" spans="1:10" ht="37.5" customHeight="1">
      <c r="A282" s="14" t="s">
        <v>8</v>
      </c>
      <c r="B282" s="14" t="s">
        <v>9</v>
      </c>
      <c r="C282" s="14" t="s">
        <v>176</v>
      </c>
      <c r="D282" s="14" t="s">
        <v>11</v>
      </c>
      <c r="E282" s="14" t="s">
        <v>12</v>
      </c>
      <c r="F282" s="14" t="s">
        <v>13</v>
      </c>
      <c r="G282" s="15" t="s">
        <v>14</v>
      </c>
      <c r="H282" s="16"/>
      <c r="I282" s="14" t="s">
        <v>15</v>
      </c>
      <c r="J282" s="14" t="s">
        <v>16</v>
      </c>
    </row>
    <row r="283" spans="1:10" ht="12.75" customHeight="1">
      <c r="A283" s="17"/>
      <c r="B283" s="17"/>
      <c r="C283" s="17"/>
      <c r="D283" s="17"/>
      <c r="E283" s="17"/>
      <c r="F283" s="17"/>
      <c r="G283" s="18"/>
      <c r="H283" s="19"/>
      <c r="I283" s="17"/>
      <c r="J283" s="17"/>
    </row>
    <row r="284" spans="1:10" ht="12.75" customHeight="1">
      <c r="A284" s="17"/>
      <c r="B284" s="17"/>
      <c r="C284" s="17"/>
      <c r="D284" s="17"/>
      <c r="E284" s="17"/>
      <c r="F284" s="17"/>
      <c r="G284" s="20"/>
      <c r="H284" s="21"/>
      <c r="I284" s="17"/>
      <c r="J284" s="17"/>
    </row>
    <row r="285" spans="1:10" ht="12.75" customHeight="1">
      <c r="A285" s="17"/>
      <c r="B285" s="17"/>
      <c r="C285" s="17"/>
      <c r="D285" s="17"/>
      <c r="E285" s="17"/>
      <c r="F285" s="17"/>
      <c r="G285" s="14" t="s">
        <v>17</v>
      </c>
      <c r="H285" s="14" t="s">
        <v>18</v>
      </c>
      <c r="I285" s="17"/>
      <c r="J285" s="17"/>
    </row>
    <row r="286" spans="1:10" ht="30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</row>
    <row r="287" spans="1:10" ht="45" customHeight="1">
      <c r="A287" s="31">
        <v>1</v>
      </c>
      <c r="B287" s="32" t="s">
        <v>177</v>
      </c>
      <c r="C287" s="31" t="s">
        <v>26</v>
      </c>
      <c r="D287" s="33">
        <v>26000</v>
      </c>
      <c r="E287" s="31">
        <v>6</v>
      </c>
      <c r="F287" s="34">
        <f>D287*E287</f>
        <v>156000</v>
      </c>
      <c r="G287" s="31"/>
      <c r="H287" s="31" t="s">
        <v>27</v>
      </c>
      <c r="I287" s="93">
        <v>4</v>
      </c>
      <c r="J287" s="94"/>
    </row>
    <row r="288" spans="1:10" ht="45.75" customHeight="1">
      <c r="A288" s="165">
        <v>2</v>
      </c>
      <c r="B288" s="32" t="s">
        <v>178</v>
      </c>
      <c r="C288" s="31" t="s">
        <v>26</v>
      </c>
      <c r="D288" s="166">
        <v>16000</v>
      </c>
      <c r="E288" s="165">
        <v>6</v>
      </c>
      <c r="F288" s="167">
        <f>D288*E288</f>
        <v>96000</v>
      </c>
      <c r="G288" s="165" t="s">
        <v>27</v>
      </c>
      <c r="H288" s="165"/>
      <c r="I288" s="168">
        <v>4</v>
      </c>
      <c r="J288" s="169"/>
    </row>
    <row r="289" spans="1:10" ht="45.75" customHeight="1">
      <c r="A289" s="170">
        <v>3</v>
      </c>
      <c r="B289" s="32" t="s">
        <v>179</v>
      </c>
      <c r="C289" s="31" t="s">
        <v>26</v>
      </c>
      <c r="D289" s="171">
        <v>13000</v>
      </c>
      <c r="E289" s="170">
        <v>6</v>
      </c>
      <c r="F289" s="172">
        <f>D289*E289</f>
        <v>78000</v>
      </c>
      <c r="G289" s="170"/>
      <c r="H289" s="170" t="s">
        <v>27</v>
      </c>
      <c r="I289" s="173">
        <v>4</v>
      </c>
      <c r="J289" s="174"/>
    </row>
    <row r="290" spans="1:10" ht="38.25" customHeight="1">
      <c r="A290" s="51"/>
      <c r="B290" s="60"/>
      <c r="C290" s="51"/>
      <c r="D290" s="118"/>
      <c r="E290" s="51"/>
      <c r="F290" s="63"/>
      <c r="G290" s="51"/>
      <c r="H290" s="51"/>
      <c r="I290" s="119"/>
      <c r="J290" s="120"/>
    </row>
    <row r="291" spans="1:10" ht="25.5" customHeight="1">
      <c r="A291" s="52" t="s">
        <v>180</v>
      </c>
      <c r="B291" s="52"/>
      <c r="C291" s="52"/>
      <c r="D291" s="52"/>
      <c r="E291" s="52"/>
      <c r="F291" s="52"/>
      <c r="G291" s="52"/>
      <c r="H291" s="52"/>
      <c r="I291" s="52"/>
      <c r="J291" s="52"/>
    </row>
    <row r="292" spans="1:10" ht="18.75" hidden="1">
      <c r="A292" s="175"/>
      <c r="B292" s="176"/>
      <c r="C292" s="176"/>
      <c r="D292" s="176"/>
      <c r="E292" s="176"/>
      <c r="F292" s="176"/>
      <c r="G292" s="176"/>
      <c r="H292" s="176"/>
      <c r="I292" s="176"/>
      <c r="J292" s="177"/>
    </row>
    <row r="293" spans="1:10" hidden="1">
      <c r="A293" s="178"/>
      <c r="B293" s="179"/>
      <c r="C293" s="179"/>
      <c r="D293" s="179"/>
      <c r="E293" s="179"/>
      <c r="F293" s="179"/>
      <c r="G293" s="179"/>
      <c r="H293" s="179"/>
      <c r="I293" s="179"/>
      <c r="J293" s="180"/>
    </row>
    <row r="294" spans="1:10" hidden="1">
      <c r="A294" s="181"/>
      <c r="B294" s="182"/>
      <c r="C294" s="182"/>
      <c r="D294" s="182"/>
      <c r="E294" s="182"/>
      <c r="F294" s="182"/>
      <c r="G294" s="182"/>
      <c r="H294" s="182"/>
      <c r="I294" s="182"/>
      <c r="J294" s="183"/>
    </row>
    <row r="295" spans="1:10" hidden="1">
      <c r="A295" s="101"/>
      <c r="B295" s="101"/>
      <c r="C295" s="101"/>
      <c r="D295" s="101"/>
      <c r="E295" s="101"/>
      <c r="F295" s="101"/>
      <c r="G295" s="101"/>
      <c r="H295" s="101"/>
      <c r="I295" s="101"/>
      <c r="J295" s="101"/>
    </row>
    <row r="296" spans="1:10" ht="52.5" hidden="1" customHeight="1">
      <c r="A296" s="184"/>
      <c r="B296" s="184"/>
      <c r="C296" s="184"/>
      <c r="D296" s="184"/>
      <c r="E296" s="184"/>
      <c r="F296" s="184"/>
      <c r="G296" s="184"/>
      <c r="H296" s="184"/>
      <c r="I296" s="184"/>
      <c r="J296" s="184"/>
    </row>
    <row r="297" spans="1:10" hidden="1"/>
    <row r="298" spans="1:10" hidden="1"/>
    <row r="299" spans="1:10" hidden="1">
      <c r="A299" s="101"/>
      <c r="B299" s="101"/>
      <c r="C299" s="101"/>
      <c r="D299" s="101"/>
      <c r="E299" s="101"/>
      <c r="F299" s="101"/>
      <c r="G299" s="101"/>
      <c r="H299" s="101"/>
      <c r="I299" s="101"/>
      <c r="J299" s="101"/>
    </row>
    <row r="300" spans="1:10" ht="22.5" customHeight="1">
      <c r="A300" s="185" t="s">
        <v>37</v>
      </c>
      <c r="B300" s="186"/>
      <c r="C300" s="186"/>
      <c r="D300" s="186"/>
      <c r="E300" s="186"/>
      <c r="F300" s="186"/>
      <c r="G300" s="186"/>
      <c r="H300" s="186"/>
      <c r="I300" s="186"/>
      <c r="J300" s="101"/>
    </row>
    <row r="301" spans="1:10" ht="18.75" hidden="1">
      <c r="B301" s="12" t="s">
        <v>181</v>
      </c>
    </row>
    <row r="302" spans="1:10" ht="18.75" hidden="1" customHeight="1">
      <c r="A302" s="14" t="s">
        <v>8</v>
      </c>
      <c r="B302" s="27"/>
      <c r="C302" s="27"/>
      <c r="D302" s="27" t="s">
        <v>11</v>
      </c>
      <c r="E302" s="27" t="s">
        <v>12</v>
      </c>
      <c r="F302" s="27" t="s">
        <v>13</v>
      </c>
      <c r="G302" s="144"/>
      <c r="H302" s="144"/>
      <c r="I302" s="14" t="s">
        <v>15</v>
      </c>
      <c r="J302" s="14" t="s">
        <v>16</v>
      </c>
    </row>
    <row r="303" spans="1:10" ht="12.75" hidden="1" customHeight="1">
      <c r="A303" s="17"/>
      <c r="B303" s="50"/>
      <c r="C303" s="50"/>
      <c r="D303" s="27" t="s">
        <v>11</v>
      </c>
      <c r="E303" s="27" t="s">
        <v>12</v>
      </c>
      <c r="F303" s="27" t="s">
        <v>13</v>
      </c>
      <c r="G303" s="145"/>
      <c r="H303" s="145"/>
      <c r="I303" s="17"/>
      <c r="J303" s="17"/>
    </row>
    <row r="304" spans="1:10" ht="12.75" customHeight="1">
      <c r="A304" s="17"/>
      <c r="B304" s="50"/>
      <c r="C304" s="50"/>
      <c r="D304" s="27" t="s">
        <v>11</v>
      </c>
      <c r="E304" s="27" t="s">
        <v>12</v>
      </c>
      <c r="F304" s="27" t="s">
        <v>13</v>
      </c>
      <c r="G304" s="15" t="s">
        <v>14</v>
      </c>
      <c r="H304" s="16"/>
      <c r="I304" s="17"/>
      <c r="J304" s="17"/>
    </row>
    <row r="305" spans="1:11" ht="18.75" customHeight="1">
      <c r="A305" s="17"/>
      <c r="B305" s="50"/>
      <c r="C305" s="50"/>
      <c r="D305" s="27" t="s">
        <v>11</v>
      </c>
      <c r="E305" s="27" t="s">
        <v>12</v>
      </c>
      <c r="F305" s="27" t="s">
        <v>13</v>
      </c>
      <c r="G305" s="18"/>
      <c r="H305" s="19"/>
      <c r="I305" s="17"/>
      <c r="J305" s="17"/>
    </row>
    <row r="306" spans="1:11" ht="18.75" customHeight="1">
      <c r="A306" s="17"/>
      <c r="B306" s="50" t="s">
        <v>182</v>
      </c>
      <c r="C306" s="50"/>
      <c r="D306" s="27" t="s">
        <v>11</v>
      </c>
      <c r="E306" s="27" t="s">
        <v>12</v>
      </c>
      <c r="F306" s="27" t="s">
        <v>13</v>
      </c>
      <c r="G306" s="20"/>
      <c r="H306" s="21"/>
      <c r="I306" s="17"/>
      <c r="J306" s="17"/>
    </row>
    <row r="307" spans="1:11" ht="30.75" customHeight="1">
      <c r="A307" s="22"/>
      <c r="B307" s="49" t="s">
        <v>183</v>
      </c>
      <c r="C307" s="49"/>
      <c r="D307" s="27" t="s">
        <v>11</v>
      </c>
      <c r="E307" s="27" t="s">
        <v>12</v>
      </c>
      <c r="F307" s="27" t="s">
        <v>13</v>
      </c>
      <c r="G307" s="187" t="s">
        <v>17</v>
      </c>
      <c r="H307" s="187" t="s">
        <v>18</v>
      </c>
      <c r="I307" s="22"/>
      <c r="J307" s="22"/>
    </row>
    <row r="308" spans="1:11" ht="18.75">
      <c r="A308" s="67" t="s">
        <v>54</v>
      </c>
      <c r="B308" s="68" t="s">
        <v>184</v>
      </c>
      <c r="C308" s="44"/>
      <c r="D308" s="124"/>
      <c r="E308" s="44"/>
      <c r="F308" s="124"/>
      <c r="G308" s="187"/>
      <c r="H308" s="187"/>
      <c r="I308" s="44"/>
      <c r="J308" s="125"/>
      <c r="K308" s="188"/>
    </row>
    <row r="309" spans="1:11" ht="18.75">
      <c r="A309" s="73"/>
      <c r="B309" s="189" t="s">
        <v>185</v>
      </c>
      <c r="C309" s="88"/>
      <c r="D309" s="190"/>
      <c r="E309" s="88"/>
      <c r="F309" s="190"/>
      <c r="G309" s="88"/>
      <c r="H309" s="88"/>
      <c r="I309" s="88"/>
      <c r="J309" s="106"/>
      <c r="K309" s="188"/>
    </row>
    <row r="310" spans="1:11" ht="16.5" customHeight="1">
      <c r="A310" s="37" t="s">
        <v>186</v>
      </c>
      <c r="B310" s="38" t="s">
        <v>187</v>
      </c>
      <c r="C310" s="37"/>
      <c r="D310" s="39">
        <v>4340</v>
      </c>
      <c r="E310" s="37">
        <v>9</v>
      </c>
      <c r="F310" s="40">
        <f>D310*E310</f>
        <v>39060</v>
      </c>
      <c r="G310" s="37" t="s">
        <v>27</v>
      </c>
      <c r="H310" s="37" t="s">
        <v>27</v>
      </c>
      <c r="I310" s="37">
        <v>5</v>
      </c>
      <c r="J310" s="96"/>
      <c r="K310" s="188"/>
    </row>
    <row r="311" spans="1:11" ht="16.5" customHeight="1">
      <c r="A311" s="80" t="s">
        <v>188</v>
      </c>
      <c r="B311" s="81" t="s">
        <v>189</v>
      </c>
      <c r="C311" s="80"/>
      <c r="D311" s="134">
        <v>4340</v>
      </c>
      <c r="E311" s="80">
        <v>9</v>
      </c>
      <c r="F311" s="131">
        <f>D311*E311</f>
        <v>39060</v>
      </c>
      <c r="G311" s="37" t="s">
        <v>27</v>
      </c>
      <c r="H311" s="37" t="s">
        <v>27</v>
      </c>
      <c r="I311" s="80">
        <v>5</v>
      </c>
      <c r="J311" s="135"/>
      <c r="K311" s="188"/>
    </row>
    <row r="312" spans="1:11" ht="37.5">
      <c r="A312" s="44" t="s">
        <v>68</v>
      </c>
      <c r="B312" s="68" t="s">
        <v>190</v>
      </c>
      <c r="C312" s="67"/>
      <c r="D312" s="191"/>
      <c r="E312" s="67">
        <v>20</v>
      </c>
      <c r="F312" s="70"/>
      <c r="G312" s="67"/>
      <c r="H312" s="67"/>
      <c r="I312" s="67"/>
      <c r="J312" s="72"/>
      <c r="K312" s="188"/>
    </row>
    <row r="313" spans="1:11" ht="18.75">
      <c r="A313" s="73">
        <v>1</v>
      </c>
      <c r="B313" s="74" t="s">
        <v>191</v>
      </c>
      <c r="C313" s="73"/>
      <c r="D313" s="105">
        <v>2800</v>
      </c>
      <c r="E313" s="73">
        <v>28</v>
      </c>
      <c r="F313" s="116">
        <f>D313*E313</f>
        <v>78400</v>
      </c>
      <c r="G313" s="37" t="s">
        <v>27</v>
      </c>
      <c r="H313" s="37" t="s">
        <v>27</v>
      </c>
      <c r="I313" s="73">
        <v>5</v>
      </c>
      <c r="J313" s="117"/>
      <c r="K313" s="188"/>
    </row>
    <row r="314" spans="1:11" ht="45" customHeight="1">
      <c r="A314" s="80">
        <v>2</v>
      </c>
      <c r="B314" s="81" t="s">
        <v>192</v>
      </c>
      <c r="C314" s="80"/>
      <c r="D314" s="134">
        <v>8200</v>
      </c>
      <c r="E314" s="80">
        <v>8</v>
      </c>
      <c r="F314" s="131">
        <f>D314*E314</f>
        <v>65600</v>
      </c>
      <c r="G314" s="37" t="s">
        <v>27</v>
      </c>
      <c r="H314" s="37" t="s">
        <v>27</v>
      </c>
      <c r="I314" s="80">
        <v>5</v>
      </c>
      <c r="J314" s="135"/>
      <c r="K314" s="188"/>
    </row>
    <row r="315" spans="1:11" ht="37.5">
      <c r="A315" s="44" t="s">
        <v>193</v>
      </c>
      <c r="B315" s="68" t="s">
        <v>194</v>
      </c>
      <c r="C315" s="67"/>
      <c r="D315" s="191"/>
      <c r="E315" s="67"/>
      <c r="F315" s="70"/>
      <c r="G315" s="67"/>
      <c r="H315" s="67"/>
      <c r="I315" s="67"/>
      <c r="J315" s="72"/>
      <c r="K315" s="188"/>
    </row>
    <row r="316" spans="1:11" ht="37.5">
      <c r="A316" s="31">
        <v>1</v>
      </c>
      <c r="B316" s="32" t="s">
        <v>195</v>
      </c>
      <c r="C316" s="31"/>
      <c r="D316" s="33">
        <v>4190</v>
      </c>
      <c r="E316" s="31">
        <v>7</v>
      </c>
      <c r="F316" s="34">
        <f>D316*E316</f>
        <v>29330</v>
      </c>
      <c r="G316" s="31" t="s">
        <v>27</v>
      </c>
      <c r="H316" s="31" t="s">
        <v>27</v>
      </c>
      <c r="I316" s="31">
        <v>5</v>
      </c>
      <c r="J316" s="94"/>
      <c r="K316" s="188"/>
    </row>
    <row r="317" spans="1:11" ht="18.75">
      <c r="A317" s="37">
        <v>2</v>
      </c>
      <c r="B317" s="38" t="s">
        <v>196</v>
      </c>
      <c r="C317" s="37"/>
      <c r="D317" s="39">
        <v>4190</v>
      </c>
      <c r="E317" s="37">
        <v>7</v>
      </c>
      <c r="F317" s="40">
        <f>D317*E317</f>
        <v>29330</v>
      </c>
      <c r="G317" s="37" t="s">
        <v>27</v>
      </c>
      <c r="H317" s="37" t="s">
        <v>27</v>
      </c>
      <c r="I317" s="37">
        <v>5</v>
      </c>
      <c r="J317" s="96"/>
      <c r="K317" s="188"/>
    </row>
    <row r="318" spans="1:11" ht="18.75">
      <c r="A318" s="49">
        <v>3</v>
      </c>
      <c r="B318" s="192" t="s">
        <v>197</v>
      </c>
      <c r="C318" s="49"/>
      <c r="D318" s="151">
        <v>4190</v>
      </c>
      <c r="E318" s="49">
        <v>7</v>
      </c>
      <c r="F318" s="152">
        <f>D318*E318</f>
        <v>29330</v>
      </c>
      <c r="G318" s="73" t="s">
        <v>27</v>
      </c>
      <c r="H318" s="73" t="s">
        <v>27</v>
      </c>
      <c r="I318" s="49">
        <v>5</v>
      </c>
      <c r="J318" s="153"/>
      <c r="K318" s="188"/>
    </row>
    <row r="319" spans="1:11" ht="37.5">
      <c r="A319" s="67" t="s">
        <v>198</v>
      </c>
      <c r="B319" s="68" t="s">
        <v>199</v>
      </c>
      <c r="C319" s="67"/>
      <c r="D319" s="191"/>
      <c r="E319" s="67"/>
      <c r="F319" s="70"/>
      <c r="G319" s="67"/>
      <c r="H319" s="67"/>
      <c r="I319" s="67"/>
      <c r="J319" s="72"/>
      <c r="K319" s="188"/>
    </row>
    <row r="320" spans="1:11" ht="24" customHeight="1">
      <c r="A320" s="73">
        <v>1</v>
      </c>
      <c r="B320" s="74" t="s">
        <v>200</v>
      </c>
      <c r="C320" s="73"/>
      <c r="D320" s="115">
        <v>11580</v>
      </c>
      <c r="E320" s="73">
        <v>2</v>
      </c>
      <c r="F320" s="116">
        <f>D320*E320</f>
        <v>23160</v>
      </c>
      <c r="G320" s="37" t="s">
        <v>27</v>
      </c>
      <c r="H320" s="37" t="s">
        <v>27</v>
      </c>
      <c r="I320" s="73">
        <v>5</v>
      </c>
      <c r="J320" s="117"/>
      <c r="K320" s="188"/>
    </row>
    <row r="321" spans="1:11" ht="18.75">
      <c r="A321" s="95">
        <v>2</v>
      </c>
      <c r="B321" s="193" t="s">
        <v>201</v>
      </c>
      <c r="C321" s="37"/>
      <c r="D321" s="39">
        <v>11580</v>
      </c>
      <c r="E321" s="37">
        <v>1</v>
      </c>
      <c r="F321" s="40">
        <f>D321*E321</f>
        <v>11580</v>
      </c>
      <c r="G321" s="37" t="s">
        <v>27</v>
      </c>
      <c r="H321" s="37" t="s">
        <v>27</v>
      </c>
      <c r="I321" s="95">
        <v>5</v>
      </c>
      <c r="J321" s="96"/>
      <c r="K321" s="188"/>
    </row>
    <row r="322" spans="1:11" ht="18.75">
      <c r="A322" s="194">
        <v>3</v>
      </c>
      <c r="B322" s="195" t="s">
        <v>202</v>
      </c>
      <c r="C322" s="80"/>
      <c r="D322" s="134">
        <v>11580</v>
      </c>
      <c r="E322" s="80">
        <v>1</v>
      </c>
      <c r="F322" s="131">
        <f>D322*E322</f>
        <v>11580</v>
      </c>
      <c r="G322" s="37" t="s">
        <v>27</v>
      </c>
      <c r="H322" s="37" t="s">
        <v>27</v>
      </c>
      <c r="I322" s="194">
        <v>5</v>
      </c>
      <c r="J322" s="135"/>
      <c r="K322" s="188"/>
    </row>
    <row r="323" spans="1:11" ht="18.75">
      <c r="A323" s="67" t="s">
        <v>203</v>
      </c>
      <c r="B323" s="68" t="s">
        <v>204</v>
      </c>
      <c r="C323" s="67"/>
      <c r="D323" s="124"/>
      <c r="E323" s="44"/>
      <c r="F323" s="70"/>
      <c r="G323" s="44"/>
      <c r="H323" s="44"/>
      <c r="I323" s="67"/>
      <c r="J323" s="72"/>
      <c r="K323" s="188"/>
    </row>
    <row r="324" spans="1:11" ht="18.75">
      <c r="A324" s="73" t="s">
        <v>205</v>
      </c>
      <c r="B324" s="74" t="s">
        <v>206</v>
      </c>
      <c r="C324" s="73"/>
      <c r="D324" s="115">
        <v>12892</v>
      </c>
      <c r="E324" s="73">
        <v>2</v>
      </c>
      <c r="F324" s="116">
        <f>D324*E324</f>
        <v>25784</v>
      </c>
      <c r="G324" s="37" t="s">
        <v>27</v>
      </c>
      <c r="H324" s="37" t="s">
        <v>27</v>
      </c>
      <c r="I324" s="73">
        <v>5</v>
      </c>
      <c r="J324" s="117"/>
      <c r="K324" s="188"/>
    </row>
    <row r="325" spans="1:11" ht="18.75">
      <c r="A325" s="37" t="s">
        <v>207</v>
      </c>
      <c r="B325" s="38" t="s">
        <v>208</v>
      </c>
      <c r="C325" s="37"/>
      <c r="D325" s="39">
        <v>12892</v>
      </c>
      <c r="E325" s="37">
        <v>2</v>
      </c>
      <c r="F325" s="40">
        <f>D325*E325</f>
        <v>25784</v>
      </c>
      <c r="G325" s="37" t="s">
        <v>27</v>
      </c>
      <c r="H325" s="37" t="s">
        <v>27</v>
      </c>
      <c r="I325" s="37">
        <v>5</v>
      </c>
      <c r="J325" s="96"/>
      <c r="K325" s="188"/>
    </row>
    <row r="326" spans="1:11" ht="18.75">
      <c r="A326" s="37" t="s">
        <v>209</v>
      </c>
      <c r="B326" s="38" t="s">
        <v>210</v>
      </c>
      <c r="C326" s="37"/>
      <c r="D326" s="39">
        <v>12892</v>
      </c>
      <c r="E326" s="37">
        <v>2</v>
      </c>
      <c r="F326" s="40">
        <f>D326*E326</f>
        <v>25784</v>
      </c>
      <c r="G326" s="37" t="s">
        <v>27</v>
      </c>
      <c r="H326" s="37" t="s">
        <v>27</v>
      </c>
      <c r="I326" s="37">
        <v>5</v>
      </c>
      <c r="J326" s="96"/>
      <c r="K326" s="188"/>
    </row>
    <row r="327" spans="1:11" ht="18.75">
      <c r="A327" s="37" t="s">
        <v>211</v>
      </c>
      <c r="B327" s="38" t="s">
        <v>212</v>
      </c>
      <c r="C327" s="37"/>
      <c r="D327" s="39">
        <v>12892</v>
      </c>
      <c r="E327" s="37">
        <v>2</v>
      </c>
      <c r="F327" s="40">
        <f>D327*E327</f>
        <v>25784</v>
      </c>
      <c r="G327" s="37" t="s">
        <v>27</v>
      </c>
      <c r="H327" s="37" t="s">
        <v>27</v>
      </c>
      <c r="I327" s="37">
        <v>5</v>
      </c>
      <c r="J327" s="96"/>
      <c r="K327" s="188"/>
    </row>
    <row r="328" spans="1:11" ht="18.75">
      <c r="A328" s="80" t="s">
        <v>213</v>
      </c>
      <c r="B328" s="81" t="s">
        <v>214</v>
      </c>
      <c r="C328" s="80"/>
      <c r="D328" s="134">
        <v>12892</v>
      </c>
      <c r="E328" s="80" t="s">
        <v>205</v>
      </c>
      <c r="F328" s="131">
        <f>D328*E328</f>
        <v>12892</v>
      </c>
      <c r="G328" s="37" t="s">
        <v>27</v>
      </c>
      <c r="H328" s="37" t="s">
        <v>27</v>
      </c>
      <c r="I328" s="80">
        <v>5</v>
      </c>
      <c r="J328" s="135"/>
      <c r="K328" s="188"/>
    </row>
    <row r="329" spans="1:11" ht="18.75">
      <c r="A329" s="67" t="s">
        <v>215</v>
      </c>
      <c r="B329" s="68" t="s">
        <v>216</v>
      </c>
      <c r="C329" s="67"/>
      <c r="D329" s="191"/>
      <c r="E329" s="67"/>
      <c r="F329" s="70"/>
      <c r="G329" s="67"/>
      <c r="H329" s="67"/>
      <c r="I329" s="67"/>
      <c r="J329" s="72"/>
      <c r="K329" s="188"/>
    </row>
    <row r="330" spans="1:11" ht="18.75">
      <c r="A330" s="73" t="s">
        <v>205</v>
      </c>
      <c r="B330" s="74" t="s">
        <v>217</v>
      </c>
      <c r="C330" s="73"/>
      <c r="D330" s="115">
        <v>4190</v>
      </c>
      <c r="E330" s="73">
        <v>7</v>
      </c>
      <c r="F330" s="116">
        <f>D330*E330</f>
        <v>29330</v>
      </c>
      <c r="G330" s="37" t="s">
        <v>27</v>
      </c>
      <c r="H330" s="37" t="s">
        <v>27</v>
      </c>
      <c r="I330" s="73">
        <v>5</v>
      </c>
      <c r="J330" s="117"/>
      <c r="K330" s="188"/>
    </row>
    <row r="331" spans="1:11" ht="18" customHeight="1">
      <c r="A331" s="37" t="s">
        <v>207</v>
      </c>
      <c r="B331" s="38" t="s">
        <v>218</v>
      </c>
      <c r="C331" s="37"/>
      <c r="D331" s="39">
        <v>4190</v>
      </c>
      <c r="E331" s="37">
        <v>7</v>
      </c>
      <c r="F331" s="40">
        <f>D331*E331</f>
        <v>29330</v>
      </c>
      <c r="G331" s="37" t="s">
        <v>27</v>
      </c>
      <c r="H331" s="37" t="s">
        <v>27</v>
      </c>
      <c r="I331" s="37">
        <v>5</v>
      </c>
      <c r="J331" s="96"/>
      <c r="K331" s="188"/>
    </row>
    <row r="332" spans="1:11" ht="18" customHeight="1">
      <c r="A332" s="37" t="s">
        <v>209</v>
      </c>
      <c r="B332" s="38" t="s">
        <v>217</v>
      </c>
      <c r="C332" s="37" t="s">
        <v>39</v>
      </c>
      <c r="D332" s="39">
        <v>4190</v>
      </c>
      <c r="E332" s="37">
        <v>7</v>
      </c>
      <c r="F332" s="40">
        <f>D332*E332</f>
        <v>29330</v>
      </c>
      <c r="G332" s="37" t="s">
        <v>27</v>
      </c>
      <c r="H332" s="37" t="s">
        <v>27</v>
      </c>
      <c r="I332" s="37">
        <v>5</v>
      </c>
      <c r="J332" s="96"/>
      <c r="K332" s="188"/>
    </row>
    <row r="333" spans="1:11" ht="18" customHeight="1">
      <c r="A333" s="80" t="s">
        <v>211</v>
      </c>
      <c r="B333" s="81" t="s">
        <v>218</v>
      </c>
      <c r="C333" s="80" t="s">
        <v>39</v>
      </c>
      <c r="D333" s="134">
        <v>4190</v>
      </c>
      <c r="E333" s="80">
        <v>7</v>
      </c>
      <c r="F333" s="131">
        <f>D333*E333</f>
        <v>29330</v>
      </c>
      <c r="G333" s="37" t="s">
        <v>27</v>
      </c>
      <c r="H333" s="37" t="s">
        <v>27</v>
      </c>
      <c r="I333" s="80">
        <v>5</v>
      </c>
      <c r="J333" s="135"/>
      <c r="K333" s="188"/>
    </row>
    <row r="334" spans="1:11" ht="19.5" customHeight="1">
      <c r="A334" s="44" t="s">
        <v>219</v>
      </c>
      <c r="B334" s="68" t="s">
        <v>220</v>
      </c>
      <c r="C334" s="44"/>
      <c r="D334" s="69"/>
      <c r="E334" s="44"/>
      <c r="F334" s="70"/>
      <c r="G334" s="44"/>
      <c r="H334" s="44"/>
      <c r="I334" s="44"/>
      <c r="J334" s="72"/>
      <c r="K334" s="188"/>
    </row>
    <row r="335" spans="1:11" ht="23.25" customHeight="1">
      <c r="A335" s="73" t="s">
        <v>205</v>
      </c>
      <c r="B335" s="74" t="s">
        <v>152</v>
      </c>
      <c r="C335" s="73" t="s">
        <v>39</v>
      </c>
      <c r="D335" s="115"/>
      <c r="E335" s="73">
        <v>5</v>
      </c>
      <c r="F335" s="116">
        <f t="shared" ref="F335:F345" si="10">D335*E335</f>
        <v>0</v>
      </c>
      <c r="G335" s="37" t="s">
        <v>27</v>
      </c>
      <c r="H335" s="37" t="s">
        <v>27</v>
      </c>
      <c r="I335" s="73">
        <v>5</v>
      </c>
      <c r="J335" s="117"/>
      <c r="K335" s="188"/>
    </row>
    <row r="336" spans="1:11" ht="23.25" customHeight="1">
      <c r="A336" s="37" t="s">
        <v>207</v>
      </c>
      <c r="B336" s="38" t="s">
        <v>221</v>
      </c>
      <c r="C336" s="37" t="s">
        <v>39</v>
      </c>
      <c r="D336" s="39"/>
      <c r="E336" s="37">
        <v>5</v>
      </c>
      <c r="F336" s="40">
        <f t="shared" si="10"/>
        <v>0</v>
      </c>
      <c r="G336" s="37" t="s">
        <v>27</v>
      </c>
      <c r="H336" s="37" t="s">
        <v>27</v>
      </c>
      <c r="I336" s="37">
        <v>5</v>
      </c>
      <c r="J336" s="96"/>
      <c r="K336" s="188"/>
    </row>
    <row r="337" spans="1:11" ht="23.25" customHeight="1">
      <c r="A337" s="37" t="s">
        <v>209</v>
      </c>
      <c r="B337" s="38" t="s">
        <v>222</v>
      </c>
      <c r="C337" s="37" t="s">
        <v>39</v>
      </c>
      <c r="D337" s="39"/>
      <c r="E337" s="37">
        <v>5</v>
      </c>
      <c r="F337" s="40">
        <f t="shared" si="10"/>
        <v>0</v>
      </c>
      <c r="G337" s="37" t="s">
        <v>27</v>
      </c>
      <c r="H337" s="37" t="s">
        <v>27</v>
      </c>
      <c r="I337" s="37">
        <v>5</v>
      </c>
      <c r="J337" s="96"/>
      <c r="K337" s="188"/>
    </row>
    <row r="338" spans="1:11" ht="23.25" customHeight="1">
      <c r="A338" s="37" t="s">
        <v>211</v>
      </c>
      <c r="B338" s="38" t="s">
        <v>223</v>
      </c>
      <c r="C338" s="37" t="s">
        <v>39</v>
      </c>
      <c r="D338" s="39"/>
      <c r="E338" s="37">
        <v>5</v>
      </c>
      <c r="F338" s="40">
        <f t="shared" si="10"/>
        <v>0</v>
      </c>
      <c r="G338" s="37" t="s">
        <v>27</v>
      </c>
      <c r="H338" s="37" t="s">
        <v>27</v>
      </c>
      <c r="I338" s="37">
        <v>5</v>
      </c>
      <c r="J338" s="96"/>
      <c r="K338" s="188"/>
    </row>
    <row r="339" spans="1:11" ht="23.25" customHeight="1">
      <c r="A339" s="37" t="s">
        <v>213</v>
      </c>
      <c r="B339" s="38" t="s">
        <v>224</v>
      </c>
      <c r="C339" s="37" t="s">
        <v>39</v>
      </c>
      <c r="D339" s="39"/>
      <c r="E339" s="37">
        <v>5</v>
      </c>
      <c r="F339" s="40">
        <f t="shared" si="10"/>
        <v>0</v>
      </c>
      <c r="G339" s="37" t="s">
        <v>27</v>
      </c>
      <c r="H339" s="37" t="s">
        <v>27</v>
      </c>
      <c r="I339" s="37">
        <v>5</v>
      </c>
      <c r="J339" s="96"/>
      <c r="K339" s="188"/>
    </row>
    <row r="340" spans="1:11" ht="23.25" customHeight="1">
      <c r="A340" s="37" t="s">
        <v>225</v>
      </c>
      <c r="B340" s="38" t="s">
        <v>226</v>
      </c>
      <c r="C340" s="37" t="s">
        <v>39</v>
      </c>
      <c r="D340" s="39"/>
      <c r="E340" s="37">
        <v>5</v>
      </c>
      <c r="F340" s="40">
        <f t="shared" si="10"/>
        <v>0</v>
      </c>
      <c r="G340" s="37" t="s">
        <v>27</v>
      </c>
      <c r="H340" s="37" t="s">
        <v>27</v>
      </c>
      <c r="I340" s="37">
        <v>5</v>
      </c>
      <c r="J340" s="96"/>
      <c r="K340" s="188"/>
    </row>
    <row r="341" spans="1:11" ht="23.25" customHeight="1">
      <c r="A341" s="37" t="s">
        <v>227</v>
      </c>
      <c r="B341" s="38" t="s">
        <v>228</v>
      </c>
      <c r="C341" s="37" t="s">
        <v>39</v>
      </c>
      <c r="D341" s="39"/>
      <c r="E341" s="37">
        <v>5</v>
      </c>
      <c r="F341" s="40">
        <f t="shared" si="10"/>
        <v>0</v>
      </c>
      <c r="G341" s="37" t="s">
        <v>27</v>
      </c>
      <c r="H341" s="37" t="s">
        <v>27</v>
      </c>
      <c r="I341" s="37">
        <v>5</v>
      </c>
      <c r="J341" s="96"/>
      <c r="K341" s="188"/>
    </row>
    <row r="342" spans="1:11" ht="23.25" customHeight="1">
      <c r="A342" s="80" t="s">
        <v>229</v>
      </c>
      <c r="B342" s="81" t="s">
        <v>230</v>
      </c>
      <c r="C342" s="80" t="s">
        <v>39</v>
      </c>
      <c r="D342" s="134"/>
      <c r="E342" s="80">
        <v>5</v>
      </c>
      <c r="F342" s="131">
        <f t="shared" si="10"/>
        <v>0</v>
      </c>
      <c r="G342" s="80" t="s">
        <v>27</v>
      </c>
      <c r="H342" s="80" t="s">
        <v>27</v>
      </c>
      <c r="I342" s="80">
        <v>5</v>
      </c>
      <c r="J342" s="135"/>
      <c r="K342" s="188"/>
    </row>
    <row r="343" spans="1:11" ht="23.25" customHeight="1">
      <c r="A343" s="44" t="s">
        <v>231</v>
      </c>
      <c r="B343" s="196" t="s">
        <v>90</v>
      </c>
      <c r="C343" s="44" t="s">
        <v>39</v>
      </c>
      <c r="D343" s="69"/>
      <c r="E343" s="44">
        <v>8</v>
      </c>
      <c r="F343" s="70">
        <f t="shared" si="10"/>
        <v>0</v>
      </c>
      <c r="G343" s="44" t="s">
        <v>27</v>
      </c>
      <c r="H343" s="44" t="s">
        <v>27</v>
      </c>
      <c r="I343" s="44">
        <v>5</v>
      </c>
      <c r="J343" s="72"/>
      <c r="K343" s="101"/>
    </row>
    <row r="344" spans="1:11" ht="23.25" customHeight="1">
      <c r="A344" s="44" t="s">
        <v>232</v>
      </c>
      <c r="B344" s="196" t="s">
        <v>233</v>
      </c>
      <c r="C344" s="44" t="s">
        <v>39</v>
      </c>
      <c r="D344" s="69"/>
      <c r="E344" s="44">
        <v>6</v>
      </c>
      <c r="F344" s="70">
        <f t="shared" si="10"/>
        <v>0</v>
      </c>
      <c r="G344" s="44" t="s">
        <v>27</v>
      </c>
      <c r="H344" s="44" t="s">
        <v>27</v>
      </c>
      <c r="I344" s="44">
        <v>5</v>
      </c>
      <c r="J344" s="72"/>
      <c r="K344" s="101"/>
    </row>
    <row r="345" spans="1:11" ht="23.25" customHeight="1">
      <c r="A345" s="197" t="s">
        <v>234</v>
      </c>
      <c r="B345" s="198" t="s">
        <v>235</v>
      </c>
      <c r="C345" s="44" t="s">
        <v>39</v>
      </c>
      <c r="D345" s="199"/>
      <c r="E345" s="71">
        <v>20</v>
      </c>
      <c r="F345" s="70">
        <f t="shared" si="10"/>
        <v>0</v>
      </c>
      <c r="G345" s="44" t="s">
        <v>27</v>
      </c>
      <c r="H345" s="44" t="s">
        <v>27</v>
      </c>
      <c r="I345" s="44">
        <v>5</v>
      </c>
      <c r="J345" s="72"/>
      <c r="K345" s="101"/>
    </row>
    <row r="346" spans="1:11" ht="23.25" customHeight="1">
      <c r="A346" s="200"/>
      <c r="B346" s="201"/>
      <c r="C346" s="160"/>
      <c r="D346" s="202"/>
      <c r="E346" s="203"/>
      <c r="F346" s="204"/>
      <c r="G346" s="160"/>
      <c r="H346" s="160"/>
      <c r="I346" s="160"/>
      <c r="J346" s="205"/>
      <c r="K346" s="101"/>
    </row>
    <row r="347" spans="1:11" ht="24" customHeight="1">
      <c r="A347" s="206" t="s">
        <v>236</v>
      </c>
      <c r="B347" s="206" t="s">
        <v>6</v>
      </c>
      <c r="C347" s="184"/>
      <c r="D347" s="184"/>
      <c r="E347" s="184"/>
      <c r="F347" s="184"/>
      <c r="G347" s="184"/>
      <c r="H347" s="184"/>
      <c r="I347" s="184"/>
      <c r="J347" s="184"/>
    </row>
    <row r="348" spans="1:11" ht="19.5" customHeight="1">
      <c r="A348" s="14" t="s">
        <v>8</v>
      </c>
      <c r="B348" s="14" t="s">
        <v>9</v>
      </c>
      <c r="C348" s="14" t="s">
        <v>10</v>
      </c>
      <c r="D348" s="14" t="s">
        <v>11</v>
      </c>
      <c r="E348" s="14" t="s">
        <v>12</v>
      </c>
      <c r="F348" s="14" t="s">
        <v>13</v>
      </c>
      <c r="G348" s="15" t="s">
        <v>14</v>
      </c>
      <c r="H348" s="16"/>
      <c r="I348" s="14" t="s">
        <v>15</v>
      </c>
      <c r="J348" s="14" t="s">
        <v>16</v>
      </c>
    </row>
    <row r="349" spans="1:11" ht="19.5" customHeight="1">
      <c r="A349" s="17"/>
      <c r="B349" s="17"/>
      <c r="C349" s="17"/>
      <c r="D349" s="17"/>
      <c r="E349" s="17"/>
      <c r="F349" s="17"/>
      <c r="G349" s="18"/>
      <c r="H349" s="19"/>
      <c r="I349" s="17"/>
      <c r="J349" s="17"/>
    </row>
    <row r="350" spans="1:11" ht="19.5" customHeight="1">
      <c r="A350" s="17"/>
      <c r="B350" s="17"/>
      <c r="C350" s="17"/>
      <c r="D350" s="17"/>
      <c r="E350" s="17"/>
      <c r="F350" s="17"/>
      <c r="G350" s="20"/>
      <c r="H350" s="21"/>
      <c r="I350" s="17"/>
      <c r="J350" s="17"/>
    </row>
    <row r="351" spans="1:11" ht="19.5" customHeight="1">
      <c r="A351" s="17"/>
      <c r="B351" s="17"/>
      <c r="C351" s="17"/>
      <c r="D351" s="17"/>
      <c r="E351" s="17"/>
      <c r="F351" s="17"/>
      <c r="G351" s="14" t="s">
        <v>17</v>
      </c>
      <c r="H351" s="14" t="s">
        <v>18</v>
      </c>
      <c r="I351" s="17"/>
      <c r="J351" s="17"/>
    </row>
    <row r="352" spans="1:11" ht="30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</row>
    <row r="353" spans="1:10" ht="31.5" customHeight="1">
      <c r="A353" s="44" t="s">
        <v>54</v>
      </c>
      <c r="B353" s="207" t="s">
        <v>237</v>
      </c>
      <c r="C353" s="44" t="s">
        <v>26</v>
      </c>
      <c r="D353" s="208">
        <v>289675</v>
      </c>
      <c r="E353" s="44">
        <v>3</v>
      </c>
      <c r="F353" s="209">
        <f>D353*E353</f>
        <v>869025</v>
      </c>
      <c r="G353" s="67"/>
      <c r="H353" s="44" t="s">
        <v>27</v>
      </c>
      <c r="I353" s="44">
        <v>5</v>
      </c>
      <c r="J353" s="72"/>
    </row>
    <row r="354" spans="1:10" ht="18" customHeight="1">
      <c r="A354" s="14" t="s">
        <v>205</v>
      </c>
      <c r="B354" s="60" t="s">
        <v>238</v>
      </c>
      <c r="C354" s="27" t="s">
        <v>26</v>
      </c>
      <c r="D354" s="14"/>
      <c r="E354" s="14">
        <v>3</v>
      </c>
      <c r="F354" s="14"/>
      <c r="G354" s="14"/>
      <c r="H354" s="14"/>
      <c r="I354" s="14"/>
      <c r="J354" s="210"/>
    </row>
    <row r="355" spans="1:10" ht="56.25">
      <c r="A355" s="17"/>
      <c r="B355" s="60" t="s">
        <v>239</v>
      </c>
      <c r="C355" s="50"/>
      <c r="D355" s="17"/>
      <c r="E355" s="17"/>
      <c r="F355" s="17"/>
      <c r="G355" s="17"/>
      <c r="H355" s="17"/>
      <c r="I355" s="17"/>
      <c r="J355" s="211"/>
    </row>
    <row r="356" spans="1:10" ht="37.5">
      <c r="A356" s="17"/>
      <c r="B356" s="60" t="s">
        <v>240</v>
      </c>
      <c r="C356" s="50"/>
      <c r="D356" s="17"/>
      <c r="E356" s="17"/>
      <c r="F356" s="17"/>
      <c r="G356" s="17"/>
      <c r="H356" s="17"/>
      <c r="I356" s="17"/>
      <c r="J356" s="211"/>
    </row>
    <row r="357" spans="1:10" ht="37.5">
      <c r="A357" s="17"/>
      <c r="B357" s="60" t="s">
        <v>241</v>
      </c>
      <c r="C357" s="50"/>
      <c r="D357" s="17"/>
      <c r="E357" s="17"/>
      <c r="F357" s="17"/>
      <c r="G357" s="17"/>
      <c r="H357" s="17"/>
      <c r="I357" s="17"/>
      <c r="J357" s="211"/>
    </row>
    <row r="358" spans="1:10" ht="18.75">
      <c r="A358" s="22"/>
      <c r="B358" s="212" t="e">
        <f>+ hình tròn động: Tất cả các chi tiết gắn trên bảng từ</f>
        <v>#NAME?</v>
      </c>
      <c r="C358" s="49"/>
      <c r="D358" s="22"/>
      <c r="E358" s="22"/>
      <c r="F358" s="22"/>
      <c r="G358" s="22"/>
      <c r="H358" s="22"/>
      <c r="I358" s="22"/>
      <c r="J358" s="213"/>
    </row>
    <row r="359" spans="1:10" ht="18.75">
      <c r="A359" s="14" t="s">
        <v>207</v>
      </c>
      <c r="B359" s="214" t="s">
        <v>242</v>
      </c>
      <c r="C359" s="27" t="s">
        <v>26</v>
      </c>
      <c r="D359" s="14"/>
      <c r="E359" s="14">
        <v>3</v>
      </c>
      <c r="F359" s="14"/>
      <c r="G359" s="14"/>
      <c r="H359" s="14"/>
      <c r="I359" s="14"/>
      <c r="J359" s="210"/>
    </row>
    <row r="360" spans="1:10" ht="18" customHeight="1">
      <c r="A360" s="17"/>
      <c r="B360" s="60" t="s">
        <v>243</v>
      </c>
      <c r="C360" s="50"/>
      <c r="D360" s="17"/>
      <c r="E360" s="17"/>
      <c r="F360" s="17"/>
      <c r="G360" s="17"/>
      <c r="H360" s="17"/>
      <c r="I360" s="17"/>
      <c r="J360" s="211"/>
    </row>
    <row r="361" spans="1:10" ht="37.5">
      <c r="A361" s="17"/>
      <c r="B361" s="60" t="s">
        <v>244</v>
      </c>
      <c r="C361" s="50"/>
      <c r="D361" s="17"/>
      <c r="E361" s="17"/>
      <c r="F361" s="17"/>
      <c r="G361" s="17"/>
      <c r="H361" s="17"/>
      <c r="I361" s="17"/>
      <c r="J361" s="211"/>
    </row>
    <row r="362" spans="1:10" ht="18.75">
      <c r="A362" s="22"/>
      <c r="B362" s="212" t="s">
        <v>245</v>
      </c>
      <c r="C362" s="49"/>
      <c r="D362" s="22"/>
      <c r="E362" s="22"/>
      <c r="F362" s="22"/>
      <c r="G362" s="22"/>
      <c r="H362" s="22"/>
      <c r="I362" s="22"/>
      <c r="J362" s="213"/>
    </row>
    <row r="363" spans="1:10" ht="37.5">
      <c r="A363" s="14" t="s">
        <v>209</v>
      </c>
      <c r="B363" s="215" t="s">
        <v>246</v>
      </c>
      <c r="C363" s="27" t="s">
        <v>26</v>
      </c>
      <c r="D363" s="14"/>
      <c r="E363" s="14">
        <v>2</v>
      </c>
      <c r="F363" s="14"/>
      <c r="G363" s="14"/>
      <c r="H363" s="14"/>
      <c r="I363" s="14"/>
      <c r="J363" s="210"/>
    </row>
    <row r="364" spans="1:10" ht="37.5">
      <c r="A364" s="17"/>
      <c r="B364" s="216" t="s">
        <v>247</v>
      </c>
      <c r="C364" s="50"/>
      <c r="D364" s="17"/>
      <c r="E364" s="17"/>
      <c r="F364" s="17"/>
      <c r="G364" s="17"/>
      <c r="H364" s="17"/>
      <c r="I364" s="17"/>
      <c r="J364" s="211"/>
    </row>
    <row r="365" spans="1:10" ht="56.25">
      <c r="A365" s="17"/>
      <c r="B365" s="216" t="s">
        <v>248</v>
      </c>
      <c r="C365" s="50"/>
      <c r="D365" s="17"/>
      <c r="E365" s="17"/>
      <c r="F365" s="17"/>
      <c r="G365" s="17"/>
      <c r="H365" s="17"/>
      <c r="I365" s="17"/>
      <c r="J365" s="211"/>
    </row>
    <row r="366" spans="1:10" ht="18.75">
      <c r="A366" s="22"/>
      <c r="B366" s="196" t="s">
        <v>249</v>
      </c>
      <c r="C366" s="49"/>
      <c r="D366" s="22"/>
      <c r="E366" s="22"/>
      <c r="F366" s="22"/>
      <c r="G366" s="22"/>
      <c r="H366" s="22"/>
      <c r="I366" s="22"/>
      <c r="J366" s="213"/>
    </row>
    <row r="367" spans="1:10" ht="18" customHeight="1">
      <c r="A367" s="14" t="s">
        <v>211</v>
      </c>
      <c r="B367" s="217" t="s">
        <v>250</v>
      </c>
      <c r="C367" s="27" t="s">
        <v>26</v>
      </c>
      <c r="D367" s="14"/>
      <c r="E367" s="14">
        <v>8</v>
      </c>
      <c r="F367" s="14"/>
      <c r="G367" s="14"/>
      <c r="H367" s="14"/>
      <c r="I367" s="14"/>
      <c r="J367" s="210"/>
    </row>
    <row r="368" spans="1:10" ht="37.5">
      <c r="A368" s="17"/>
      <c r="B368" s="218" t="s">
        <v>251</v>
      </c>
      <c r="C368" s="50"/>
      <c r="D368" s="17"/>
      <c r="E368" s="17"/>
      <c r="F368" s="17"/>
      <c r="G368" s="17"/>
      <c r="H368" s="17"/>
      <c r="I368" s="17"/>
      <c r="J368" s="211"/>
    </row>
    <row r="369" spans="1:10" ht="18" customHeight="1">
      <c r="A369" s="22"/>
      <c r="B369" s="219" t="s">
        <v>252</v>
      </c>
      <c r="C369" s="49"/>
      <c r="D369" s="22"/>
      <c r="E369" s="22"/>
      <c r="F369" s="22"/>
      <c r="G369" s="22"/>
      <c r="H369" s="22"/>
      <c r="I369" s="22"/>
      <c r="J369" s="213"/>
    </row>
    <row r="370" spans="1:10" ht="18" customHeight="1">
      <c r="A370" s="14" t="s">
        <v>213</v>
      </c>
      <c r="B370" s="214" t="s">
        <v>253</v>
      </c>
      <c r="C370" s="27" t="s">
        <v>26</v>
      </c>
      <c r="D370" s="14"/>
      <c r="E370" s="14">
        <v>7</v>
      </c>
      <c r="F370" s="14"/>
      <c r="G370" s="14"/>
      <c r="H370" s="14"/>
      <c r="I370" s="14"/>
      <c r="J370" s="210"/>
    </row>
    <row r="371" spans="1:10" ht="18.75">
      <c r="A371" s="17"/>
      <c r="B371" s="60" t="s">
        <v>254</v>
      </c>
      <c r="C371" s="50"/>
      <c r="D371" s="17"/>
      <c r="E371" s="17"/>
      <c r="F371" s="17"/>
      <c r="G371" s="17"/>
      <c r="H371" s="17"/>
      <c r="I371" s="17"/>
      <c r="J371" s="211"/>
    </row>
    <row r="372" spans="1:10" ht="18" customHeight="1">
      <c r="A372" s="17"/>
      <c r="B372" s="60" t="s">
        <v>255</v>
      </c>
      <c r="C372" s="50"/>
      <c r="D372" s="17"/>
      <c r="E372" s="17"/>
      <c r="F372" s="17"/>
      <c r="G372" s="17"/>
      <c r="H372" s="17"/>
      <c r="I372" s="17"/>
      <c r="J372" s="211"/>
    </row>
    <row r="373" spans="1:10" ht="18.75">
      <c r="A373" s="22"/>
      <c r="B373" s="60" t="s">
        <v>256</v>
      </c>
      <c r="C373" s="49"/>
      <c r="D373" s="22"/>
      <c r="E373" s="22"/>
      <c r="F373" s="22"/>
      <c r="G373" s="22"/>
      <c r="H373" s="22"/>
      <c r="I373" s="22"/>
      <c r="J373" s="213"/>
    </row>
    <row r="374" spans="1:10" ht="25.5" customHeight="1">
      <c r="A374" s="31" t="s">
        <v>225</v>
      </c>
      <c r="B374" s="32" t="s">
        <v>257</v>
      </c>
      <c r="C374" s="31" t="s">
        <v>31</v>
      </c>
      <c r="D374" s="31"/>
      <c r="E374" s="31">
        <v>3</v>
      </c>
      <c r="F374" s="31"/>
      <c r="G374" s="31"/>
      <c r="H374" s="31"/>
      <c r="I374" s="31"/>
      <c r="J374" s="220"/>
    </row>
    <row r="375" spans="1:10" ht="25.5" customHeight="1">
      <c r="A375" s="37" t="s">
        <v>227</v>
      </c>
      <c r="B375" s="38" t="s">
        <v>258</v>
      </c>
      <c r="C375" s="37" t="s">
        <v>31</v>
      </c>
      <c r="D375" s="37"/>
      <c r="E375" s="37">
        <v>3</v>
      </c>
      <c r="F375" s="37"/>
      <c r="G375" s="37"/>
      <c r="H375" s="37"/>
      <c r="I375" s="37"/>
      <c r="J375" s="110"/>
    </row>
    <row r="376" spans="1:10" ht="25.5" customHeight="1">
      <c r="A376" s="37" t="s">
        <v>229</v>
      </c>
      <c r="B376" s="38" t="s">
        <v>259</v>
      </c>
      <c r="C376" s="37" t="s">
        <v>31</v>
      </c>
      <c r="D376" s="37"/>
      <c r="E376" s="37">
        <v>5</v>
      </c>
      <c r="F376" s="37"/>
      <c r="G376" s="37"/>
      <c r="H376" s="37"/>
      <c r="I376" s="37"/>
      <c r="J376" s="110"/>
    </row>
    <row r="377" spans="1:10" ht="25.5" customHeight="1">
      <c r="A377" s="43" t="s">
        <v>186</v>
      </c>
      <c r="B377" s="45" t="s">
        <v>260</v>
      </c>
      <c r="C377" s="43" t="s">
        <v>31</v>
      </c>
      <c r="D377" s="43"/>
      <c r="E377" s="43">
        <v>5</v>
      </c>
      <c r="F377" s="43"/>
      <c r="G377" s="43"/>
      <c r="H377" s="43"/>
      <c r="I377" s="43"/>
      <c r="J377" s="114"/>
    </row>
    <row r="378" spans="1:10" ht="18.75">
      <c r="A378" s="44" t="s">
        <v>68</v>
      </c>
      <c r="B378" s="196" t="s">
        <v>261</v>
      </c>
      <c r="C378" s="67" t="s">
        <v>26</v>
      </c>
      <c r="D378" s="221">
        <v>12000</v>
      </c>
      <c r="E378" s="67">
        <v>20</v>
      </c>
      <c r="F378" s="222">
        <f>D378*E378</f>
        <v>240000</v>
      </c>
      <c r="G378" s="67" t="s">
        <v>27</v>
      </c>
      <c r="H378" s="67"/>
      <c r="I378" s="67">
        <v>5</v>
      </c>
      <c r="J378" s="223"/>
    </row>
    <row r="379" spans="1:10" ht="18" customHeight="1">
      <c r="A379" s="14" t="s">
        <v>205</v>
      </c>
      <c r="B379" s="60" t="s">
        <v>262</v>
      </c>
      <c r="C379" s="27" t="s">
        <v>26</v>
      </c>
      <c r="D379" s="14"/>
      <c r="E379" s="14"/>
      <c r="F379" s="14"/>
      <c r="G379" s="14"/>
      <c r="H379" s="14"/>
      <c r="I379" s="14"/>
      <c r="J379" s="210"/>
    </row>
    <row r="380" spans="1:10" ht="36" customHeight="1">
      <c r="A380" s="17"/>
      <c r="B380" s="60" t="s">
        <v>263</v>
      </c>
      <c r="C380" s="50"/>
      <c r="D380" s="17"/>
      <c r="E380" s="17"/>
      <c r="F380" s="17"/>
      <c r="G380" s="17"/>
      <c r="H380" s="17"/>
      <c r="I380" s="17"/>
      <c r="J380" s="211"/>
    </row>
    <row r="381" spans="1:10" ht="37.5">
      <c r="A381" s="17"/>
      <c r="B381" s="60" t="s">
        <v>264</v>
      </c>
      <c r="C381" s="50"/>
      <c r="D381" s="17"/>
      <c r="E381" s="17"/>
      <c r="F381" s="17"/>
      <c r="G381" s="17"/>
      <c r="H381" s="17"/>
      <c r="I381" s="17"/>
      <c r="J381" s="211"/>
    </row>
    <row r="382" spans="1:10" ht="37.5">
      <c r="A382" s="17"/>
      <c r="B382" s="60" t="s">
        <v>265</v>
      </c>
      <c r="C382" s="50"/>
      <c r="D382" s="17"/>
      <c r="E382" s="17"/>
      <c r="F382" s="17"/>
      <c r="G382" s="17"/>
      <c r="H382" s="17"/>
      <c r="I382" s="17"/>
      <c r="J382" s="211"/>
    </row>
    <row r="383" spans="1:10" ht="18" customHeight="1">
      <c r="A383" s="22"/>
      <c r="B383" s="212" t="e">
        <f>+ hình tròn động</f>
        <v>#NAME?</v>
      </c>
      <c r="C383" s="49"/>
      <c r="D383" s="22"/>
      <c r="E383" s="22"/>
      <c r="F383" s="22"/>
      <c r="G383" s="22"/>
      <c r="H383" s="22"/>
      <c r="I383" s="22"/>
      <c r="J383" s="213"/>
    </row>
    <row r="384" spans="1:10" ht="37.5">
      <c r="A384" s="14">
        <v>2</v>
      </c>
      <c r="B384" s="214" t="s">
        <v>266</v>
      </c>
      <c r="C384" s="27" t="s">
        <v>26</v>
      </c>
      <c r="D384" s="14"/>
      <c r="E384" s="14"/>
      <c r="F384" s="14"/>
      <c r="G384" s="14"/>
      <c r="H384" s="14"/>
      <c r="I384" s="14"/>
      <c r="J384" s="210"/>
    </row>
    <row r="385" spans="1:10" ht="24" customHeight="1">
      <c r="A385" s="17"/>
      <c r="B385" s="218" t="s">
        <v>243</v>
      </c>
      <c r="C385" s="50"/>
      <c r="D385" s="17"/>
      <c r="E385" s="17"/>
      <c r="F385" s="17"/>
      <c r="G385" s="17"/>
      <c r="H385" s="17"/>
      <c r="I385" s="17"/>
      <c r="J385" s="211"/>
    </row>
    <row r="386" spans="1:10" ht="37.5">
      <c r="A386" s="22"/>
      <c r="B386" s="192" t="s">
        <v>244</v>
      </c>
      <c r="C386" s="49"/>
      <c r="D386" s="22"/>
      <c r="E386" s="22"/>
      <c r="F386" s="22"/>
      <c r="G386" s="22"/>
      <c r="H386" s="22"/>
      <c r="I386" s="22"/>
      <c r="J386" s="213"/>
    </row>
    <row r="387" spans="1:10" ht="37.5">
      <c r="A387" s="224">
        <v>3</v>
      </c>
      <c r="B387" s="217" t="s">
        <v>246</v>
      </c>
      <c r="C387" s="27" t="s">
        <v>26</v>
      </c>
      <c r="D387" s="14"/>
      <c r="E387" s="14"/>
      <c r="F387" s="14"/>
      <c r="G387" s="14"/>
      <c r="H387" s="14"/>
      <c r="I387" s="14"/>
      <c r="J387" s="210"/>
    </row>
    <row r="388" spans="1:10" ht="37.5">
      <c r="A388" s="225"/>
      <c r="B388" s="218" t="s">
        <v>267</v>
      </c>
      <c r="C388" s="50"/>
      <c r="D388" s="17"/>
      <c r="E388" s="17"/>
      <c r="F388" s="17"/>
      <c r="G388" s="17"/>
      <c r="H388" s="17"/>
      <c r="I388" s="17"/>
      <c r="J388" s="211"/>
    </row>
    <row r="389" spans="1:10" ht="67.5" customHeight="1">
      <c r="A389" s="226"/>
      <c r="B389" s="212" t="s">
        <v>268</v>
      </c>
      <c r="C389" s="49"/>
      <c r="D389" s="22"/>
      <c r="E389" s="22"/>
      <c r="F389" s="22"/>
      <c r="G389" s="22"/>
      <c r="H389" s="22"/>
      <c r="I389" s="22"/>
      <c r="J389" s="213"/>
    </row>
    <row r="390" spans="1:10" ht="21.75" customHeight="1">
      <c r="A390" s="14" t="s">
        <v>211</v>
      </c>
      <c r="B390" s="227" t="s">
        <v>269</v>
      </c>
      <c r="C390" s="27" t="s">
        <v>26</v>
      </c>
      <c r="D390" s="14"/>
      <c r="E390" s="14"/>
      <c r="F390" s="14"/>
      <c r="G390" s="14"/>
      <c r="H390" s="14"/>
      <c r="I390" s="14"/>
      <c r="J390" s="210"/>
    </row>
    <row r="391" spans="1:10" ht="62.25" customHeight="1">
      <c r="A391" s="17"/>
      <c r="B391" s="60" t="s">
        <v>270</v>
      </c>
      <c r="C391" s="50"/>
      <c r="D391" s="17"/>
      <c r="E391" s="17"/>
      <c r="F391" s="17"/>
      <c r="G391" s="17"/>
      <c r="H391" s="17"/>
      <c r="I391" s="17"/>
      <c r="J391" s="211"/>
    </row>
    <row r="392" spans="1:10" ht="45.75" customHeight="1">
      <c r="A392" s="17"/>
      <c r="B392" s="60" t="s">
        <v>271</v>
      </c>
      <c r="C392" s="50"/>
      <c r="D392" s="17"/>
      <c r="E392" s="17"/>
      <c r="F392" s="17"/>
      <c r="G392" s="17"/>
      <c r="H392" s="17"/>
      <c r="I392" s="17"/>
      <c r="J392" s="211"/>
    </row>
    <row r="393" spans="1:10" ht="45.75" customHeight="1">
      <c r="A393" s="22"/>
      <c r="B393" s="219" t="s">
        <v>272</v>
      </c>
      <c r="C393" s="49"/>
      <c r="D393" s="22"/>
      <c r="E393" s="22"/>
      <c r="F393" s="22"/>
      <c r="G393" s="22"/>
      <c r="H393" s="22"/>
      <c r="I393" s="22"/>
      <c r="J393" s="213"/>
    </row>
    <row r="394" spans="1:10" ht="27.75" customHeight="1">
      <c r="A394" s="12" t="s">
        <v>273</v>
      </c>
      <c r="B394" s="12" t="s">
        <v>100</v>
      </c>
    </row>
    <row r="395" spans="1:10" ht="15.75" customHeight="1">
      <c r="A395" s="14" t="s">
        <v>8</v>
      </c>
      <c r="B395" s="14" t="s">
        <v>9</v>
      </c>
      <c r="C395" s="14" t="s">
        <v>10</v>
      </c>
      <c r="D395" s="14" t="s">
        <v>11</v>
      </c>
      <c r="E395" s="14" t="s">
        <v>12</v>
      </c>
      <c r="F395" s="14" t="s">
        <v>13</v>
      </c>
      <c r="G395" s="15" t="s">
        <v>14</v>
      </c>
      <c r="H395" s="16"/>
      <c r="I395" s="14" t="s">
        <v>15</v>
      </c>
      <c r="J395" s="14" t="s">
        <v>16</v>
      </c>
    </row>
    <row r="396" spans="1:10" ht="15.75" customHeight="1">
      <c r="A396" s="17"/>
      <c r="B396" s="17"/>
      <c r="C396" s="17"/>
      <c r="D396" s="17"/>
      <c r="E396" s="17"/>
      <c r="F396" s="17"/>
      <c r="G396" s="18"/>
      <c r="H396" s="19"/>
      <c r="I396" s="17"/>
      <c r="J396" s="17"/>
    </row>
    <row r="397" spans="1:10" ht="15.75" customHeight="1">
      <c r="A397" s="17"/>
      <c r="B397" s="17"/>
      <c r="C397" s="17"/>
      <c r="D397" s="17"/>
      <c r="E397" s="17"/>
      <c r="F397" s="17"/>
      <c r="G397" s="20"/>
      <c r="H397" s="21"/>
      <c r="I397" s="17"/>
      <c r="J397" s="17"/>
    </row>
    <row r="398" spans="1:10" ht="15.75" customHeight="1">
      <c r="A398" s="17"/>
      <c r="B398" s="17"/>
      <c r="C398" s="17"/>
      <c r="D398" s="17"/>
      <c r="E398" s="17"/>
      <c r="F398" s="17"/>
      <c r="G398" s="14" t="s">
        <v>17</v>
      </c>
      <c r="H398" s="14" t="s">
        <v>18</v>
      </c>
      <c r="I398" s="17"/>
      <c r="J398" s="17"/>
    </row>
    <row r="399" spans="1:10" ht="48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</row>
    <row r="400" spans="1:10" ht="39.75" customHeight="1">
      <c r="A400" s="31" t="s">
        <v>205</v>
      </c>
      <c r="B400" s="32" t="s">
        <v>274</v>
      </c>
      <c r="C400" s="31" t="s">
        <v>26</v>
      </c>
      <c r="D400" s="33">
        <v>26625</v>
      </c>
      <c r="E400" s="31">
        <v>12</v>
      </c>
      <c r="F400" s="34">
        <f>D400*E400</f>
        <v>319500</v>
      </c>
      <c r="G400" s="31"/>
      <c r="H400" s="31" t="s">
        <v>27</v>
      </c>
      <c r="I400" s="31">
        <v>5</v>
      </c>
      <c r="J400" s="94"/>
    </row>
    <row r="401" spans="1:10" ht="39.75" customHeight="1">
      <c r="A401" s="37" t="s">
        <v>207</v>
      </c>
      <c r="B401" s="38" t="s">
        <v>275</v>
      </c>
      <c r="C401" s="37" t="s">
        <v>26</v>
      </c>
      <c r="D401" s="39">
        <v>112261</v>
      </c>
      <c r="E401" s="37">
        <v>4</v>
      </c>
      <c r="F401" s="40">
        <f>D401*E401</f>
        <v>449044</v>
      </c>
      <c r="G401" s="37"/>
      <c r="H401" s="37" t="s">
        <v>27</v>
      </c>
      <c r="I401" s="37">
        <v>5</v>
      </c>
      <c r="J401" s="96"/>
    </row>
    <row r="402" spans="1:10" ht="39.75" customHeight="1">
      <c r="A402" s="43">
        <v>3</v>
      </c>
      <c r="B402" s="45" t="s">
        <v>276</v>
      </c>
      <c r="C402" s="43" t="s">
        <v>26</v>
      </c>
      <c r="D402" s="46">
        <v>110536</v>
      </c>
      <c r="E402" s="43">
        <v>1</v>
      </c>
      <c r="F402" s="47">
        <v>11536</v>
      </c>
      <c r="G402" s="43"/>
      <c r="H402" s="43" t="s">
        <v>27</v>
      </c>
      <c r="I402" s="43">
        <v>5</v>
      </c>
      <c r="J402" s="228"/>
    </row>
    <row r="403" spans="1:10" ht="39.75" customHeight="1">
      <c r="A403" s="51"/>
      <c r="B403" s="60"/>
      <c r="C403" s="51"/>
      <c r="D403" s="118"/>
      <c r="E403" s="51"/>
      <c r="F403" s="63"/>
      <c r="G403" s="51"/>
      <c r="H403" s="51"/>
      <c r="I403" s="51"/>
      <c r="J403" s="229"/>
    </row>
    <row r="404" spans="1:10" ht="6" hidden="1" customHeight="1">
      <c r="A404" s="98"/>
      <c r="B404" s="230"/>
      <c r="C404" s="98"/>
      <c r="D404" s="231"/>
      <c r="E404" s="98"/>
      <c r="F404" s="231"/>
      <c r="G404" s="98"/>
      <c r="H404" s="98"/>
      <c r="I404" s="98"/>
      <c r="J404" s="101"/>
    </row>
    <row r="405" spans="1:10" ht="6" hidden="1" customHeight="1">
      <c r="A405" s="98"/>
      <c r="B405" s="230" t="s">
        <v>9</v>
      </c>
      <c r="C405" s="98" t="s">
        <v>10</v>
      </c>
      <c r="D405" s="231"/>
      <c r="E405" s="98"/>
      <c r="F405" s="231"/>
      <c r="G405" s="98"/>
      <c r="H405" s="98"/>
      <c r="I405" s="98"/>
      <c r="J405" s="101"/>
    </row>
    <row r="406" spans="1:10" ht="22.5" customHeight="1">
      <c r="A406" s="232" t="s">
        <v>277</v>
      </c>
      <c r="B406" s="9" t="s">
        <v>278</v>
      </c>
    </row>
    <row r="407" spans="1:10" ht="18" customHeight="1">
      <c r="A407" s="14" t="s">
        <v>8</v>
      </c>
      <c r="B407" s="27"/>
      <c r="C407" s="27"/>
      <c r="D407" s="27" t="s">
        <v>11</v>
      </c>
      <c r="E407" s="27" t="s">
        <v>12</v>
      </c>
      <c r="F407" s="27" t="s">
        <v>13</v>
      </c>
      <c r="G407" s="15" t="s">
        <v>14</v>
      </c>
      <c r="H407" s="16"/>
      <c r="I407" s="14" t="s">
        <v>15</v>
      </c>
      <c r="J407" s="14" t="s">
        <v>16</v>
      </c>
    </row>
    <row r="408" spans="1:10" ht="18" customHeight="1">
      <c r="A408" s="17"/>
      <c r="B408" s="50"/>
      <c r="C408" s="50"/>
      <c r="D408" s="50"/>
      <c r="E408" s="50"/>
      <c r="F408" s="50"/>
      <c r="G408" s="18"/>
      <c r="H408" s="19"/>
      <c r="I408" s="17"/>
      <c r="J408" s="17"/>
    </row>
    <row r="409" spans="1:10" ht="18" customHeight="1">
      <c r="A409" s="17"/>
      <c r="B409" s="50"/>
      <c r="C409" s="50"/>
      <c r="D409" s="50"/>
      <c r="E409" s="50"/>
      <c r="F409" s="50"/>
      <c r="G409" s="20"/>
      <c r="H409" s="21"/>
      <c r="I409" s="17"/>
      <c r="J409" s="17"/>
    </row>
    <row r="410" spans="1:10" ht="18" customHeight="1">
      <c r="A410" s="17"/>
      <c r="C410" s="50" t="s">
        <v>26</v>
      </c>
      <c r="D410" s="50"/>
      <c r="E410" s="50"/>
      <c r="F410" s="50"/>
      <c r="G410" s="14" t="s">
        <v>17</v>
      </c>
      <c r="H410" s="14" t="s">
        <v>18</v>
      </c>
      <c r="I410" s="17"/>
      <c r="J410" s="17"/>
    </row>
    <row r="411" spans="1:10" ht="39" customHeight="1">
      <c r="A411" s="22"/>
      <c r="C411" s="49" t="s">
        <v>26</v>
      </c>
      <c r="D411" s="49"/>
      <c r="E411" s="49"/>
      <c r="F411" s="49"/>
      <c r="G411" s="22"/>
      <c r="H411" s="22"/>
      <c r="I411" s="22"/>
      <c r="J411" s="22"/>
    </row>
    <row r="412" spans="1:10" ht="40.5" customHeight="1">
      <c r="A412" s="31" t="s">
        <v>205</v>
      </c>
      <c r="B412" s="50" t="s">
        <v>279</v>
      </c>
      <c r="C412" s="31"/>
      <c r="D412" s="36">
        <v>130953</v>
      </c>
      <c r="E412" s="31">
        <v>3</v>
      </c>
      <c r="F412" s="55">
        <f>D412*E412</f>
        <v>392859</v>
      </c>
      <c r="G412" s="31"/>
      <c r="H412" s="31" t="s">
        <v>27</v>
      </c>
      <c r="I412" s="31">
        <v>5</v>
      </c>
      <c r="J412" s="94"/>
    </row>
    <row r="413" spans="1:10" ht="39.75" customHeight="1">
      <c r="A413" s="43">
        <v>3</v>
      </c>
      <c r="B413" s="45" t="s">
        <v>276</v>
      </c>
      <c r="C413" s="43" t="s">
        <v>26</v>
      </c>
      <c r="D413" s="46">
        <v>110536</v>
      </c>
      <c r="E413" s="43">
        <v>3</v>
      </c>
      <c r="F413" s="47">
        <v>11536</v>
      </c>
      <c r="G413" s="43"/>
      <c r="H413" s="43" t="s">
        <v>27</v>
      </c>
      <c r="I413" s="43">
        <v>5</v>
      </c>
      <c r="J413" s="228"/>
    </row>
    <row r="414" spans="1:10" ht="37.5" customHeight="1">
      <c r="A414" s="37" t="s">
        <v>207</v>
      </c>
      <c r="B414" s="49" t="s">
        <v>280</v>
      </c>
      <c r="C414" s="37" t="s">
        <v>10</v>
      </c>
      <c r="D414" s="42">
        <v>30000</v>
      </c>
      <c r="E414" s="37">
        <v>5</v>
      </c>
      <c r="F414" s="56">
        <f>D414*E414</f>
        <v>150000</v>
      </c>
      <c r="G414" s="37" t="s">
        <v>27</v>
      </c>
      <c r="H414" s="37"/>
      <c r="I414" s="37">
        <v>5</v>
      </c>
      <c r="J414" s="96"/>
    </row>
    <row r="415" spans="1:10" ht="33" hidden="1" customHeight="1">
      <c r="A415" s="80"/>
      <c r="B415" s="80"/>
      <c r="C415" s="80"/>
      <c r="D415" s="80"/>
      <c r="E415" s="80"/>
      <c r="F415" s="80"/>
      <c r="G415" s="80"/>
      <c r="H415" s="80"/>
      <c r="I415" s="80"/>
      <c r="J415" s="233"/>
    </row>
    <row r="416" spans="1:10" ht="23.25" customHeight="1">
      <c r="A416" s="12" t="s">
        <v>281</v>
      </c>
      <c r="B416" s="12" t="s">
        <v>282</v>
      </c>
    </row>
    <row r="417" spans="1:10" ht="19.5" customHeight="1">
      <c r="A417" s="14" t="s">
        <v>8</v>
      </c>
      <c r="B417" s="14" t="s">
        <v>122</v>
      </c>
      <c r="C417" s="14" t="s">
        <v>176</v>
      </c>
      <c r="D417" s="14" t="s">
        <v>11</v>
      </c>
      <c r="E417" s="14" t="s">
        <v>12</v>
      </c>
      <c r="F417" s="14" t="s">
        <v>13</v>
      </c>
      <c r="G417" s="15" t="s">
        <v>14</v>
      </c>
      <c r="H417" s="16"/>
      <c r="I417" s="14" t="s">
        <v>15</v>
      </c>
      <c r="J417" s="14" t="s">
        <v>16</v>
      </c>
    </row>
    <row r="418" spans="1:10" ht="19.5" customHeight="1">
      <c r="A418" s="17"/>
      <c r="B418" s="17"/>
      <c r="C418" s="17"/>
      <c r="D418" s="17"/>
      <c r="E418" s="17"/>
      <c r="F418" s="17"/>
      <c r="G418" s="18"/>
      <c r="H418" s="19"/>
      <c r="I418" s="17"/>
      <c r="J418" s="17"/>
    </row>
    <row r="419" spans="1:10" ht="19.5" customHeight="1">
      <c r="A419" s="17"/>
      <c r="B419" s="17"/>
      <c r="C419" s="17"/>
      <c r="D419" s="17"/>
      <c r="E419" s="17"/>
      <c r="F419" s="17"/>
      <c r="G419" s="20"/>
      <c r="H419" s="21"/>
      <c r="I419" s="17"/>
      <c r="J419" s="17"/>
    </row>
    <row r="420" spans="1:10" ht="19.5" customHeight="1">
      <c r="A420" s="17"/>
      <c r="B420" s="17"/>
      <c r="C420" s="17"/>
      <c r="D420" s="17"/>
      <c r="E420" s="17"/>
      <c r="F420" s="17"/>
      <c r="G420" s="14" t="s">
        <v>17</v>
      </c>
      <c r="H420" s="14" t="s">
        <v>18</v>
      </c>
      <c r="I420" s="17"/>
      <c r="J420" s="17"/>
    </row>
    <row r="421" spans="1:10" ht="34.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</row>
    <row r="422" spans="1:10" s="239" customFormat="1" ht="25.5" customHeight="1">
      <c r="A422" s="234">
        <v>1</v>
      </c>
      <c r="B422" s="235" t="s">
        <v>283</v>
      </c>
      <c r="C422" s="234" t="s">
        <v>31</v>
      </c>
      <c r="D422" s="236">
        <v>51000</v>
      </c>
      <c r="E422" s="234">
        <v>36</v>
      </c>
      <c r="F422" s="237">
        <v>245000</v>
      </c>
      <c r="G422" s="234" t="s">
        <v>27</v>
      </c>
      <c r="H422" s="234" t="s">
        <v>27</v>
      </c>
      <c r="I422" s="234" t="s">
        <v>284</v>
      </c>
      <c r="J422" s="238"/>
    </row>
    <row r="423" spans="1:10" s="239" customFormat="1" ht="21" customHeight="1">
      <c r="A423" s="240">
        <v>2</v>
      </c>
      <c r="B423" s="235" t="s">
        <v>285</v>
      </c>
      <c r="C423" s="240" t="s">
        <v>31</v>
      </c>
      <c r="D423" s="241">
        <v>116000</v>
      </c>
      <c r="E423" s="240">
        <v>6</v>
      </c>
      <c r="F423" s="242">
        <f t="shared" ref="F423:F451" si="11">D423*E423</f>
        <v>696000</v>
      </c>
      <c r="G423" s="240"/>
      <c r="H423" s="240" t="s">
        <v>27</v>
      </c>
      <c r="I423" s="240" t="s">
        <v>284</v>
      </c>
      <c r="J423" s="243"/>
    </row>
    <row r="424" spans="1:10" s="239" customFormat="1" ht="18.75" customHeight="1">
      <c r="A424" s="234">
        <v>3</v>
      </c>
      <c r="B424" s="133" t="s">
        <v>286</v>
      </c>
      <c r="C424" s="240" t="s">
        <v>31</v>
      </c>
      <c r="D424" s="241">
        <v>51000</v>
      </c>
      <c r="E424" s="240">
        <v>6</v>
      </c>
      <c r="F424" s="242">
        <f t="shared" si="11"/>
        <v>306000</v>
      </c>
      <c r="G424" s="240"/>
      <c r="H424" s="240" t="s">
        <v>27</v>
      </c>
      <c r="I424" s="240">
        <v>3</v>
      </c>
      <c r="J424" s="243"/>
    </row>
    <row r="425" spans="1:10" s="239" customFormat="1" ht="22.5" customHeight="1">
      <c r="A425" s="240">
        <v>4</v>
      </c>
      <c r="B425" s="133" t="s">
        <v>287</v>
      </c>
      <c r="C425" s="240" t="s">
        <v>31</v>
      </c>
      <c r="D425" s="241">
        <v>2000</v>
      </c>
      <c r="E425" s="240">
        <v>2</v>
      </c>
      <c r="F425" s="242">
        <f t="shared" si="11"/>
        <v>4000</v>
      </c>
      <c r="G425" s="240" t="s">
        <v>27</v>
      </c>
      <c r="H425" s="244" t="s">
        <v>27</v>
      </c>
      <c r="I425" s="240" t="s">
        <v>284</v>
      </c>
      <c r="J425" s="243"/>
    </row>
    <row r="426" spans="1:10" s="239" customFormat="1" ht="25.5" customHeight="1">
      <c r="A426" s="234">
        <v>5</v>
      </c>
      <c r="B426" s="133" t="s">
        <v>288</v>
      </c>
      <c r="C426" s="240" t="s">
        <v>31</v>
      </c>
      <c r="D426" s="241">
        <v>39000</v>
      </c>
      <c r="E426" s="240">
        <v>5</v>
      </c>
      <c r="F426" s="242">
        <f t="shared" si="11"/>
        <v>195000</v>
      </c>
      <c r="G426" s="240"/>
      <c r="H426" s="240" t="s">
        <v>27</v>
      </c>
      <c r="I426" s="240" t="s">
        <v>284</v>
      </c>
      <c r="J426" s="243"/>
    </row>
    <row r="427" spans="1:10" s="239" customFormat="1" ht="21" customHeight="1">
      <c r="A427" s="240">
        <v>6</v>
      </c>
      <c r="B427" s="133" t="s">
        <v>289</v>
      </c>
      <c r="C427" s="240" t="s">
        <v>31</v>
      </c>
      <c r="D427" s="241">
        <v>10000</v>
      </c>
      <c r="E427" s="240">
        <v>3</v>
      </c>
      <c r="F427" s="242">
        <f t="shared" si="11"/>
        <v>30000</v>
      </c>
      <c r="G427" s="240" t="s">
        <v>27</v>
      </c>
      <c r="H427" s="240" t="s">
        <v>27</v>
      </c>
      <c r="I427" s="240" t="s">
        <v>290</v>
      </c>
      <c r="J427" s="243"/>
    </row>
    <row r="428" spans="1:10" s="239" customFormat="1" ht="21" customHeight="1">
      <c r="A428" s="234">
        <v>7</v>
      </c>
      <c r="B428" s="133" t="s">
        <v>291</v>
      </c>
      <c r="C428" s="240" t="s">
        <v>31</v>
      </c>
      <c r="D428" s="241">
        <v>17000</v>
      </c>
      <c r="E428" s="240">
        <v>30</v>
      </c>
      <c r="F428" s="242">
        <f t="shared" si="11"/>
        <v>510000</v>
      </c>
      <c r="G428" s="240" t="s">
        <v>27</v>
      </c>
      <c r="H428" s="240" t="s">
        <v>27</v>
      </c>
      <c r="I428" s="240" t="s">
        <v>290</v>
      </c>
      <c r="J428" s="243"/>
    </row>
    <row r="429" spans="1:10" s="239" customFormat="1" ht="36">
      <c r="A429" s="240">
        <v>8</v>
      </c>
      <c r="B429" s="133" t="s">
        <v>292</v>
      </c>
      <c r="C429" s="240" t="s">
        <v>293</v>
      </c>
      <c r="D429" s="241">
        <v>9000</v>
      </c>
      <c r="E429" s="240">
        <v>6</v>
      </c>
      <c r="F429" s="242">
        <f t="shared" si="11"/>
        <v>54000</v>
      </c>
      <c r="G429" s="240" t="s">
        <v>27</v>
      </c>
      <c r="H429" s="240" t="s">
        <v>27</v>
      </c>
      <c r="I429" s="240" t="s">
        <v>72</v>
      </c>
      <c r="J429" s="243"/>
    </row>
    <row r="430" spans="1:10" s="239" customFormat="1" ht="36">
      <c r="A430" s="234">
        <v>9</v>
      </c>
      <c r="B430" s="133" t="s">
        <v>154</v>
      </c>
      <c r="C430" s="240" t="s">
        <v>293</v>
      </c>
      <c r="D430" s="241">
        <v>36000</v>
      </c>
      <c r="E430" s="240">
        <v>100</v>
      </c>
      <c r="F430" s="242">
        <f t="shared" si="11"/>
        <v>3600000</v>
      </c>
      <c r="G430" s="244" t="s">
        <v>27</v>
      </c>
      <c r="H430" s="240" t="s">
        <v>27</v>
      </c>
      <c r="I430" s="240" t="s">
        <v>294</v>
      </c>
      <c r="J430" s="243"/>
    </row>
    <row r="431" spans="1:10" s="239" customFormat="1" ht="21" customHeight="1">
      <c r="A431" s="240">
        <v>10</v>
      </c>
      <c r="B431" s="133" t="s">
        <v>155</v>
      </c>
      <c r="C431" s="240" t="s">
        <v>293</v>
      </c>
      <c r="D431" s="241">
        <v>51000</v>
      </c>
      <c r="E431" s="240">
        <v>16</v>
      </c>
      <c r="F431" s="242">
        <f t="shared" si="11"/>
        <v>816000</v>
      </c>
      <c r="G431" s="245"/>
      <c r="H431" s="240" t="s">
        <v>27</v>
      </c>
      <c r="I431" s="240" t="s">
        <v>284</v>
      </c>
      <c r="J431" s="243"/>
    </row>
    <row r="432" spans="1:10" s="239" customFormat="1" ht="36">
      <c r="A432" s="234">
        <v>11</v>
      </c>
      <c r="B432" s="133" t="s">
        <v>295</v>
      </c>
      <c r="C432" s="240" t="s">
        <v>293</v>
      </c>
      <c r="D432" s="241">
        <v>141000</v>
      </c>
      <c r="E432" s="240">
        <v>12</v>
      </c>
      <c r="F432" s="242">
        <f t="shared" si="11"/>
        <v>1692000</v>
      </c>
      <c r="G432" s="244" t="s">
        <v>27</v>
      </c>
      <c r="H432" s="240" t="s">
        <v>27</v>
      </c>
      <c r="I432" s="240" t="s">
        <v>290</v>
      </c>
      <c r="J432" s="243"/>
    </row>
    <row r="433" spans="1:10" s="239" customFormat="1" ht="21.75" customHeight="1">
      <c r="A433" s="240">
        <v>12</v>
      </c>
      <c r="B433" s="133" t="s">
        <v>296</v>
      </c>
      <c r="C433" s="240" t="s">
        <v>297</v>
      </c>
      <c r="D433" s="241">
        <v>6442</v>
      </c>
      <c r="E433" s="240">
        <v>30</v>
      </c>
      <c r="F433" s="242">
        <f t="shared" si="11"/>
        <v>193260</v>
      </c>
      <c r="G433" s="244" t="s">
        <v>27</v>
      </c>
      <c r="H433" s="240" t="s">
        <v>27</v>
      </c>
      <c r="I433" s="240" t="s">
        <v>284</v>
      </c>
      <c r="J433" s="243"/>
    </row>
    <row r="434" spans="1:10" s="239" customFormat="1" ht="18">
      <c r="A434" s="234">
        <v>13</v>
      </c>
      <c r="B434" s="133" t="s">
        <v>298</v>
      </c>
      <c r="C434" s="240" t="s">
        <v>31</v>
      </c>
      <c r="D434" s="241">
        <v>5000</v>
      </c>
      <c r="E434" s="240">
        <v>100</v>
      </c>
      <c r="F434" s="242">
        <f t="shared" si="11"/>
        <v>500000</v>
      </c>
      <c r="G434" s="244" t="s">
        <v>27</v>
      </c>
      <c r="H434" s="244" t="s">
        <v>27</v>
      </c>
      <c r="I434" s="240" t="s">
        <v>294</v>
      </c>
      <c r="J434" s="243"/>
    </row>
    <row r="435" spans="1:10" s="239" customFormat="1" ht="23.25" customHeight="1">
      <c r="A435" s="240">
        <v>14</v>
      </c>
      <c r="B435" s="133" t="s">
        <v>153</v>
      </c>
      <c r="C435" s="240" t="s">
        <v>110</v>
      </c>
      <c r="D435" s="241">
        <v>39000</v>
      </c>
      <c r="E435" s="240">
        <v>6</v>
      </c>
      <c r="F435" s="242">
        <f t="shared" si="11"/>
        <v>234000</v>
      </c>
      <c r="G435" s="244" t="s">
        <v>27</v>
      </c>
      <c r="H435" s="244" t="s">
        <v>27</v>
      </c>
      <c r="I435" s="240" t="s">
        <v>284</v>
      </c>
      <c r="J435" s="243"/>
    </row>
    <row r="436" spans="1:10" ht="37.5">
      <c r="A436" s="234">
        <v>15</v>
      </c>
      <c r="B436" s="38" t="s">
        <v>299</v>
      </c>
      <c r="C436" s="37" t="s">
        <v>293</v>
      </c>
      <c r="D436" s="39">
        <v>820</v>
      </c>
      <c r="E436" s="37">
        <v>10</v>
      </c>
      <c r="F436" s="40">
        <f t="shared" si="11"/>
        <v>8200</v>
      </c>
      <c r="G436" s="95" t="s">
        <v>27</v>
      </c>
      <c r="H436" s="95" t="s">
        <v>27</v>
      </c>
      <c r="I436" s="37" t="s">
        <v>300</v>
      </c>
      <c r="J436" s="96"/>
    </row>
    <row r="437" spans="1:10" ht="22.5" customHeight="1">
      <c r="A437" s="240">
        <v>16</v>
      </c>
      <c r="B437" s="38" t="s">
        <v>149</v>
      </c>
      <c r="C437" s="37" t="s">
        <v>293</v>
      </c>
      <c r="D437" s="39">
        <v>5000</v>
      </c>
      <c r="E437" s="37">
        <v>20</v>
      </c>
      <c r="F437" s="40">
        <f t="shared" si="11"/>
        <v>100000</v>
      </c>
      <c r="G437" s="109"/>
      <c r="H437" s="95" t="s">
        <v>27</v>
      </c>
      <c r="I437" s="37" t="s">
        <v>284</v>
      </c>
      <c r="J437" s="96"/>
    </row>
    <row r="438" spans="1:10" ht="20.25" customHeight="1">
      <c r="A438" s="234">
        <v>17</v>
      </c>
      <c r="B438" s="38" t="s">
        <v>150</v>
      </c>
      <c r="C438" s="37" t="s">
        <v>293</v>
      </c>
      <c r="D438" s="39">
        <v>45000</v>
      </c>
      <c r="E438" s="37">
        <v>6</v>
      </c>
      <c r="F438" s="40">
        <f t="shared" si="11"/>
        <v>270000</v>
      </c>
      <c r="G438" s="95" t="s">
        <v>27</v>
      </c>
      <c r="H438" s="95" t="s">
        <v>27</v>
      </c>
      <c r="I438" s="37" t="s">
        <v>301</v>
      </c>
      <c r="J438" s="96"/>
    </row>
    <row r="439" spans="1:10" ht="20.25" customHeight="1">
      <c r="A439" s="240">
        <v>18</v>
      </c>
      <c r="B439" s="38" t="s">
        <v>302</v>
      </c>
      <c r="C439" s="37" t="s">
        <v>293</v>
      </c>
      <c r="D439" s="39">
        <v>1300</v>
      </c>
      <c r="E439" s="37">
        <v>20</v>
      </c>
      <c r="F439" s="40">
        <f t="shared" si="11"/>
        <v>26000</v>
      </c>
      <c r="G439" s="109"/>
      <c r="H439" s="95" t="s">
        <v>27</v>
      </c>
      <c r="I439" s="37" t="s">
        <v>284</v>
      </c>
      <c r="J439" s="96"/>
    </row>
    <row r="440" spans="1:10" ht="21" customHeight="1">
      <c r="A440" s="234">
        <v>19</v>
      </c>
      <c r="B440" s="38" t="s">
        <v>303</v>
      </c>
      <c r="C440" s="37"/>
      <c r="D440" s="39">
        <v>596500</v>
      </c>
      <c r="E440" s="37">
        <v>2</v>
      </c>
      <c r="F440" s="40">
        <f t="shared" si="11"/>
        <v>1193000</v>
      </c>
      <c r="G440" s="95" t="s">
        <v>27</v>
      </c>
      <c r="H440" s="95" t="s">
        <v>27</v>
      </c>
      <c r="I440" s="37" t="s">
        <v>301</v>
      </c>
      <c r="J440" s="96"/>
    </row>
    <row r="441" spans="1:10" ht="18.75" customHeight="1">
      <c r="A441" s="240">
        <v>20</v>
      </c>
      <c r="B441" s="38" t="s">
        <v>304</v>
      </c>
      <c r="C441" s="37"/>
      <c r="D441" s="39">
        <v>10000</v>
      </c>
      <c r="E441" s="37">
        <v>1</v>
      </c>
      <c r="F441" s="40">
        <f t="shared" si="11"/>
        <v>10000</v>
      </c>
      <c r="G441" s="95" t="s">
        <v>27</v>
      </c>
      <c r="H441" s="95" t="s">
        <v>27</v>
      </c>
      <c r="I441" s="37" t="s">
        <v>284</v>
      </c>
      <c r="J441" s="96"/>
    </row>
    <row r="442" spans="1:10" ht="18.75" customHeight="1">
      <c r="A442" s="234">
        <v>21</v>
      </c>
      <c r="B442" s="38" t="s">
        <v>305</v>
      </c>
      <c r="C442" s="37"/>
      <c r="D442" s="39">
        <v>20000</v>
      </c>
      <c r="E442" s="37">
        <v>3</v>
      </c>
      <c r="F442" s="40">
        <f t="shared" si="11"/>
        <v>60000</v>
      </c>
      <c r="G442" s="95" t="s">
        <v>27</v>
      </c>
      <c r="H442" s="95" t="s">
        <v>27</v>
      </c>
      <c r="I442" s="37" t="s">
        <v>72</v>
      </c>
      <c r="J442" s="96"/>
    </row>
    <row r="443" spans="1:10" ht="18.75" customHeight="1">
      <c r="A443" s="240">
        <v>22</v>
      </c>
      <c r="B443" s="38" t="s">
        <v>306</v>
      </c>
      <c r="C443" s="37"/>
      <c r="D443" s="39">
        <v>20000</v>
      </c>
      <c r="E443" s="37">
        <v>2</v>
      </c>
      <c r="F443" s="40">
        <f t="shared" si="11"/>
        <v>40000</v>
      </c>
      <c r="G443" s="109"/>
      <c r="H443" s="95" t="s">
        <v>27</v>
      </c>
      <c r="I443" s="37" t="s">
        <v>72</v>
      </c>
      <c r="J443" s="96"/>
    </row>
    <row r="444" spans="1:10" ht="18.75" customHeight="1">
      <c r="A444" s="234">
        <v>23</v>
      </c>
      <c r="B444" s="38" t="s">
        <v>307</v>
      </c>
      <c r="C444" s="37"/>
      <c r="D444" s="39">
        <v>90000</v>
      </c>
      <c r="E444" s="37">
        <v>2</v>
      </c>
      <c r="F444" s="40">
        <f t="shared" si="11"/>
        <v>180000</v>
      </c>
      <c r="G444" s="109"/>
      <c r="H444" s="95" t="s">
        <v>27</v>
      </c>
      <c r="I444" s="37" t="s">
        <v>72</v>
      </c>
      <c r="J444" s="96"/>
    </row>
    <row r="445" spans="1:10" ht="18.75" customHeight="1">
      <c r="A445" s="240">
        <v>24</v>
      </c>
      <c r="B445" s="38" t="s">
        <v>308</v>
      </c>
      <c r="C445" s="37" t="s">
        <v>43</v>
      </c>
      <c r="D445" s="39">
        <v>74000</v>
      </c>
      <c r="E445" s="37">
        <v>6</v>
      </c>
      <c r="F445" s="40">
        <f t="shared" si="11"/>
        <v>444000</v>
      </c>
      <c r="G445" s="109"/>
      <c r="H445" s="95" t="s">
        <v>27</v>
      </c>
      <c r="I445" s="37" t="s">
        <v>284</v>
      </c>
      <c r="J445" s="96"/>
    </row>
    <row r="446" spans="1:10" ht="18.75" customHeight="1">
      <c r="A446" s="234">
        <v>25</v>
      </c>
      <c r="B446" s="38" t="s">
        <v>309</v>
      </c>
      <c r="C446" s="37"/>
      <c r="D446" s="39">
        <v>30000</v>
      </c>
      <c r="E446" s="37">
        <v>10</v>
      </c>
      <c r="F446" s="40">
        <f t="shared" si="11"/>
        <v>300000</v>
      </c>
      <c r="G446" s="95" t="s">
        <v>27</v>
      </c>
      <c r="H446" s="95" t="s">
        <v>27</v>
      </c>
      <c r="I446" s="37" t="s">
        <v>72</v>
      </c>
      <c r="J446" s="96"/>
    </row>
    <row r="447" spans="1:10" ht="36.75" customHeight="1">
      <c r="A447" s="240">
        <v>26</v>
      </c>
      <c r="B447" s="38" t="s">
        <v>310</v>
      </c>
      <c r="C447" s="37" t="s">
        <v>26</v>
      </c>
      <c r="D447" s="246"/>
      <c r="E447" s="37">
        <v>3</v>
      </c>
      <c r="F447" s="40">
        <f t="shared" si="11"/>
        <v>0</v>
      </c>
      <c r="G447" s="109"/>
      <c r="H447" s="95" t="s">
        <v>27</v>
      </c>
      <c r="I447" s="37" t="s">
        <v>284</v>
      </c>
      <c r="J447" s="96"/>
    </row>
    <row r="448" spans="1:10" ht="20.25" customHeight="1">
      <c r="A448" s="234">
        <v>27</v>
      </c>
      <c r="B448" s="38" t="s">
        <v>157</v>
      </c>
      <c r="C448" s="37" t="s">
        <v>293</v>
      </c>
      <c r="D448" s="39">
        <v>1670000</v>
      </c>
      <c r="E448" s="37">
        <v>1</v>
      </c>
      <c r="F448" s="40">
        <f t="shared" si="11"/>
        <v>1670000</v>
      </c>
      <c r="G448" s="95" t="s">
        <v>27</v>
      </c>
      <c r="H448" s="95" t="s">
        <v>27</v>
      </c>
      <c r="I448" s="37" t="s">
        <v>284</v>
      </c>
      <c r="J448" s="96"/>
    </row>
    <row r="449" spans="1:31" ht="20.25" customHeight="1">
      <c r="A449" s="240">
        <v>28</v>
      </c>
      <c r="B449" s="38" t="s">
        <v>158</v>
      </c>
      <c r="C449" s="37" t="s">
        <v>134</v>
      </c>
      <c r="D449" s="39">
        <v>315000</v>
      </c>
      <c r="E449" s="37">
        <v>2</v>
      </c>
      <c r="F449" s="40">
        <f t="shared" si="11"/>
        <v>630000</v>
      </c>
      <c r="G449" s="109"/>
      <c r="H449" s="95" t="s">
        <v>27</v>
      </c>
      <c r="I449" s="37" t="s">
        <v>72</v>
      </c>
      <c r="J449" s="96"/>
    </row>
    <row r="450" spans="1:31" ht="20.25" customHeight="1">
      <c r="A450" s="234">
        <v>29</v>
      </c>
      <c r="B450" s="81" t="s">
        <v>311</v>
      </c>
      <c r="C450" s="80" t="s">
        <v>134</v>
      </c>
      <c r="D450" s="134">
        <v>15000</v>
      </c>
      <c r="E450" s="80">
        <v>40</v>
      </c>
      <c r="F450" s="131">
        <f t="shared" si="11"/>
        <v>600000</v>
      </c>
      <c r="G450" s="109"/>
      <c r="H450" s="95"/>
      <c r="I450" s="37"/>
      <c r="J450" s="96"/>
    </row>
    <row r="451" spans="1:31" ht="19.5" customHeight="1">
      <c r="A451" s="240">
        <v>30</v>
      </c>
      <c r="B451" s="81" t="s">
        <v>312</v>
      </c>
      <c r="C451" s="80" t="s">
        <v>293</v>
      </c>
      <c r="D451" s="134"/>
      <c r="E451" s="80">
        <v>2</v>
      </c>
      <c r="F451" s="131">
        <f t="shared" si="11"/>
        <v>0</v>
      </c>
      <c r="G451" s="109"/>
      <c r="H451" s="95" t="s">
        <v>27</v>
      </c>
      <c r="I451" s="37" t="s">
        <v>284</v>
      </c>
      <c r="J451" s="96"/>
    </row>
    <row r="452" spans="1:31" ht="21" customHeight="1">
      <c r="A452" s="234">
        <v>31</v>
      </c>
      <c r="B452" s="38" t="s">
        <v>313</v>
      </c>
      <c r="C452" s="37" t="s">
        <v>31</v>
      </c>
      <c r="D452" s="39">
        <v>500000</v>
      </c>
      <c r="E452" s="37">
        <v>1</v>
      </c>
      <c r="F452" s="40">
        <f>D452*E452</f>
        <v>500000</v>
      </c>
      <c r="G452" s="109"/>
      <c r="H452" s="95" t="s">
        <v>27</v>
      </c>
      <c r="I452" s="37" t="s">
        <v>284</v>
      </c>
      <c r="J452" s="96"/>
    </row>
    <row r="453" spans="1:31" ht="21" customHeight="1">
      <c r="A453" s="240">
        <v>32</v>
      </c>
      <c r="B453" s="38" t="s">
        <v>314</v>
      </c>
      <c r="C453" s="37" t="s">
        <v>31</v>
      </c>
      <c r="D453" s="39">
        <v>400000</v>
      </c>
      <c r="E453" s="37">
        <v>7</v>
      </c>
      <c r="F453" s="40">
        <f>D453*E453</f>
        <v>2800000</v>
      </c>
      <c r="G453" s="109"/>
      <c r="H453" s="95" t="s">
        <v>27</v>
      </c>
      <c r="I453" s="37" t="s">
        <v>284</v>
      </c>
      <c r="J453" s="96"/>
    </row>
    <row r="454" spans="1:31" ht="21" customHeight="1">
      <c r="A454" s="234">
        <v>33</v>
      </c>
      <c r="B454" s="38" t="s">
        <v>315</v>
      </c>
      <c r="C454" s="37" t="s">
        <v>43</v>
      </c>
      <c r="D454" s="39"/>
      <c r="E454" s="37">
        <v>1</v>
      </c>
      <c r="F454" s="40"/>
      <c r="G454" s="109"/>
      <c r="H454" s="95"/>
      <c r="I454" s="37"/>
      <c r="J454" s="96"/>
    </row>
    <row r="455" spans="1:31" ht="21" customHeight="1">
      <c r="A455" s="240">
        <v>34</v>
      </c>
      <c r="B455" s="38" t="s">
        <v>316</v>
      </c>
      <c r="C455" s="37"/>
      <c r="D455" s="39"/>
      <c r="E455" s="37">
        <v>2</v>
      </c>
      <c r="F455" s="40"/>
      <c r="G455" s="109"/>
      <c r="H455" s="95"/>
      <c r="I455" s="37"/>
      <c r="J455" s="96"/>
    </row>
    <row r="456" spans="1:31" ht="21" customHeight="1">
      <c r="A456" s="234">
        <v>35</v>
      </c>
      <c r="B456" s="38" t="s">
        <v>317</v>
      </c>
      <c r="C456" s="37" t="s">
        <v>110</v>
      </c>
      <c r="D456" s="39"/>
      <c r="E456" s="37">
        <v>35</v>
      </c>
      <c r="F456" s="40"/>
      <c r="G456" s="109"/>
      <c r="H456" s="95"/>
      <c r="I456" s="37"/>
      <c r="J456" s="96"/>
    </row>
    <row r="457" spans="1:31" ht="21" customHeight="1">
      <c r="A457" s="240">
        <v>36</v>
      </c>
      <c r="B457" s="38" t="s">
        <v>318</v>
      </c>
      <c r="C457" s="37" t="s">
        <v>110</v>
      </c>
      <c r="D457" s="39"/>
      <c r="E457" s="37">
        <v>1</v>
      </c>
      <c r="F457" s="40"/>
      <c r="G457" s="109"/>
      <c r="H457" s="95"/>
      <c r="I457" s="37"/>
      <c r="J457" s="96"/>
    </row>
    <row r="458" spans="1:31" ht="21" customHeight="1">
      <c r="A458" s="234">
        <v>37</v>
      </c>
      <c r="B458" s="38" t="s">
        <v>319</v>
      </c>
      <c r="C458" s="37" t="s">
        <v>110</v>
      </c>
      <c r="D458" s="39"/>
      <c r="E458" s="37">
        <v>5</v>
      </c>
      <c r="F458" s="40"/>
      <c r="G458" s="109"/>
      <c r="H458" s="95"/>
      <c r="I458" s="37"/>
      <c r="J458" s="96"/>
    </row>
    <row r="459" spans="1:31" ht="21" customHeight="1">
      <c r="A459" s="240">
        <v>38</v>
      </c>
      <c r="B459" s="38" t="s">
        <v>320</v>
      </c>
      <c r="C459" s="37" t="s">
        <v>31</v>
      </c>
      <c r="D459" s="39">
        <v>14000000</v>
      </c>
      <c r="E459" s="37">
        <v>29</v>
      </c>
      <c r="F459" s="40">
        <f>D459*E459</f>
        <v>406000000</v>
      </c>
      <c r="G459" s="109"/>
      <c r="H459" s="95" t="s">
        <v>27</v>
      </c>
      <c r="I459" s="37" t="s">
        <v>284</v>
      </c>
      <c r="J459" s="96"/>
    </row>
    <row r="460" spans="1:31" ht="18.75">
      <c r="A460" s="247" t="s">
        <v>321</v>
      </c>
      <c r="B460" s="247"/>
      <c r="C460" s="125"/>
      <c r="D460" s="248"/>
      <c r="E460" s="125"/>
      <c r="F460" s="249">
        <f>SUM(F422:F459)</f>
        <v>423906460</v>
      </c>
      <c r="G460" s="125"/>
      <c r="H460" s="125"/>
      <c r="I460" s="125"/>
      <c r="J460" s="250"/>
      <c r="K460" s="101"/>
      <c r="L460" s="101"/>
      <c r="M460" s="101"/>
      <c r="N460" s="101"/>
      <c r="O460" s="101"/>
      <c r="P460" s="101"/>
      <c r="Q460" s="101"/>
      <c r="R460" s="101"/>
      <c r="S460" s="101"/>
      <c r="T460" s="101"/>
      <c r="U460" s="101"/>
      <c r="V460" s="101"/>
      <c r="W460" s="101"/>
      <c r="X460" s="101"/>
      <c r="Y460" s="101"/>
      <c r="Z460" s="101"/>
      <c r="AA460" s="101"/>
      <c r="AB460" s="101"/>
      <c r="AC460" s="101"/>
      <c r="AD460" s="101"/>
      <c r="AE460" s="101"/>
    </row>
    <row r="461" spans="1:31" ht="18.75">
      <c r="A461" s="251"/>
      <c r="B461" s="251"/>
      <c r="C461" s="101"/>
      <c r="D461" s="101"/>
      <c r="E461" s="101"/>
      <c r="F461" s="101"/>
      <c r="G461" s="185" t="s">
        <v>322</v>
      </c>
      <c r="H461" s="185"/>
      <c r="I461" s="185"/>
      <c r="J461" s="185"/>
      <c r="K461" s="101"/>
      <c r="L461" s="101"/>
      <c r="M461" s="101"/>
      <c r="N461" s="101"/>
      <c r="O461" s="101"/>
      <c r="P461" s="101"/>
      <c r="Q461" s="101"/>
      <c r="R461" s="101"/>
      <c r="S461" s="101"/>
      <c r="T461" s="101"/>
      <c r="U461" s="101"/>
      <c r="V461" s="101"/>
      <c r="W461" s="101"/>
      <c r="X461" s="101"/>
      <c r="Y461" s="101"/>
      <c r="Z461" s="101"/>
      <c r="AA461" s="101"/>
      <c r="AB461" s="101"/>
      <c r="AC461" s="101"/>
      <c r="AD461" s="101"/>
      <c r="AE461" s="101"/>
    </row>
    <row r="462" spans="1:31" ht="18.75">
      <c r="A462" s="252"/>
      <c r="B462" s="253" t="s">
        <v>323</v>
      </c>
      <c r="C462" s="7"/>
      <c r="D462" s="7"/>
      <c r="E462" s="12"/>
      <c r="F462" s="6" t="s">
        <v>324</v>
      </c>
      <c r="G462" s="6"/>
      <c r="H462" s="6"/>
      <c r="I462" s="6"/>
      <c r="J462" s="7"/>
    </row>
    <row r="463" spans="1:31" ht="18.75">
      <c r="B463" s="9"/>
      <c r="C463" s="9"/>
      <c r="D463" s="9"/>
      <c r="E463" s="9"/>
      <c r="F463" s="9"/>
      <c r="G463" s="9"/>
      <c r="H463" s="9"/>
    </row>
    <row r="464" spans="1:31" ht="15" customHeight="1">
      <c r="B464" s="9"/>
      <c r="C464" s="9"/>
      <c r="D464" s="9"/>
      <c r="E464" s="9"/>
      <c r="F464" s="9"/>
      <c r="G464" s="9"/>
      <c r="H464" s="9"/>
    </row>
    <row r="465" spans="1:10" ht="6" customHeight="1">
      <c r="B465" s="9"/>
      <c r="C465" s="9"/>
      <c r="D465" s="9"/>
      <c r="E465" s="9"/>
      <c r="F465" s="9"/>
      <c r="G465" s="9"/>
      <c r="H465" s="9"/>
    </row>
    <row r="467" spans="1:10" ht="18.75" customHeight="1">
      <c r="A467" s="254" t="s">
        <v>325</v>
      </c>
      <c r="B467" s="254"/>
      <c r="C467" s="254"/>
      <c r="D467" s="254"/>
      <c r="E467" s="254"/>
      <c r="F467" s="254"/>
      <c r="G467" s="254"/>
      <c r="H467" s="254"/>
      <c r="I467" s="254"/>
      <c r="J467" s="254"/>
    </row>
    <row r="474" spans="1:10" ht="18.75">
      <c r="B474" s="12"/>
      <c r="C474" s="12"/>
      <c r="D474" s="12"/>
      <c r="E474" s="12"/>
      <c r="F474" s="12"/>
      <c r="G474" s="12"/>
      <c r="H474" s="12"/>
    </row>
  </sheetData>
  <mergeCells count="266">
    <mergeCell ref="F462:I462"/>
    <mergeCell ref="A467:J467"/>
    <mergeCell ref="I417:I421"/>
    <mergeCell ref="J417:J421"/>
    <mergeCell ref="G420:G421"/>
    <mergeCell ref="H420:H421"/>
    <mergeCell ref="A460:B460"/>
    <mergeCell ref="G461:J461"/>
    <mergeCell ref="H410:H411"/>
    <mergeCell ref="A417:A421"/>
    <mergeCell ref="B417:B421"/>
    <mergeCell ref="C417:C421"/>
    <mergeCell ref="D417:D421"/>
    <mergeCell ref="E417:E421"/>
    <mergeCell ref="F417:F421"/>
    <mergeCell ref="G417:H419"/>
    <mergeCell ref="G395:H397"/>
    <mergeCell ref="I395:I399"/>
    <mergeCell ref="J395:J399"/>
    <mergeCell ref="G398:G399"/>
    <mergeCell ref="H398:H399"/>
    <mergeCell ref="A407:A411"/>
    <mergeCell ref="G407:H409"/>
    <mergeCell ref="I407:I411"/>
    <mergeCell ref="J407:J411"/>
    <mergeCell ref="G410:G411"/>
    <mergeCell ref="A395:A399"/>
    <mergeCell ref="B395:B399"/>
    <mergeCell ref="C395:C399"/>
    <mergeCell ref="D395:D399"/>
    <mergeCell ref="E395:E399"/>
    <mergeCell ref="F395:F399"/>
    <mergeCell ref="I387:I389"/>
    <mergeCell ref="J387:J389"/>
    <mergeCell ref="A390:A393"/>
    <mergeCell ref="D390:D393"/>
    <mergeCell ref="E390:E393"/>
    <mergeCell ref="F390:F393"/>
    <mergeCell ref="G390:G393"/>
    <mergeCell ref="H390:H393"/>
    <mergeCell ref="I390:I393"/>
    <mergeCell ref="J390:J393"/>
    <mergeCell ref="A387:A389"/>
    <mergeCell ref="D387:D389"/>
    <mergeCell ref="E387:E389"/>
    <mergeCell ref="F387:F389"/>
    <mergeCell ref="G387:G389"/>
    <mergeCell ref="H387:H389"/>
    <mergeCell ref="I379:I383"/>
    <mergeCell ref="J379:J383"/>
    <mergeCell ref="A384:A386"/>
    <mergeCell ref="D384:D386"/>
    <mergeCell ref="E384:E386"/>
    <mergeCell ref="F384:F386"/>
    <mergeCell ref="G384:G386"/>
    <mergeCell ref="H384:H386"/>
    <mergeCell ref="I384:I386"/>
    <mergeCell ref="J384:J386"/>
    <mergeCell ref="A379:A383"/>
    <mergeCell ref="D379:D383"/>
    <mergeCell ref="E379:E383"/>
    <mergeCell ref="F379:F383"/>
    <mergeCell ref="G379:G383"/>
    <mergeCell ref="H379:H383"/>
    <mergeCell ref="I367:I369"/>
    <mergeCell ref="J367:J369"/>
    <mergeCell ref="A370:A373"/>
    <mergeCell ref="D370:D373"/>
    <mergeCell ref="E370:E373"/>
    <mergeCell ref="F370:F373"/>
    <mergeCell ref="G370:G373"/>
    <mergeCell ref="H370:H373"/>
    <mergeCell ref="I370:I373"/>
    <mergeCell ref="J370:J373"/>
    <mergeCell ref="A367:A369"/>
    <mergeCell ref="D367:D369"/>
    <mergeCell ref="E367:E369"/>
    <mergeCell ref="F367:F369"/>
    <mergeCell ref="G367:G369"/>
    <mergeCell ref="H367:H369"/>
    <mergeCell ref="J359:J362"/>
    <mergeCell ref="A363:A366"/>
    <mergeCell ref="D363:D366"/>
    <mergeCell ref="E363:E366"/>
    <mergeCell ref="F363:F366"/>
    <mergeCell ref="G363:G366"/>
    <mergeCell ref="H363:H366"/>
    <mergeCell ref="I363:I366"/>
    <mergeCell ref="J363:J366"/>
    <mergeCell ref="H354:H358"/>
    <mergeCell ref="I354:I358"/>
    <mergeCell ref="J354:J358"/>
    <mergeCell ref="A359:A362"/>
    <mergeCell ref="D359:D362"/>
    <mergeCell ref="E359:E362"/>
    <mergeCell ref="F359:F362"/>
    <mergeCell ref="G359:G362"/>
    <mergeCell ref="H359:H362"/>
    <mergeCell ref="I359:I362"/>
    <mergeCell ref="G348:H350"/>
    <mergeCell ref="I348:I352"/>
    <mergeCell ref="J348:J352"/>
    <mergeCell ref="G351:G352"/>
    <mergeCell ref="H351:H352"/>
    <mergeCell ref="A354:A358"/>
    <mergeCell ref="D354:D358"/>
    <mergeCell ref="E354:E358"/>
    <mergeCell ref="F354:F358"/>
    <mergeCell ref="G354:G358"/>
    <mergeCell ref="A348:A352"/>
    <mergeCell ref="B348:B352"/>
    <mergeCell ref="C348:C352"/>
    <mergeCell ref="D348:D352"/>
    <mergeCell ref="E348:E352"/>
    <mergeCell ref="F348:F352"/>
    <mergeCell ref="A291:J291"/>
    <mergeCell ref="A300:I300"/>
    <mergeCell ref="A302:A307"/>
    <mergeCell ref="I302:I307"/>
    <mergeCell ref="J302:J307"/>
    <mergeCell ref="G304:H306"/>
    <mergeCell ref="F282:F286"/>
    <mergeCell ref="G282:H284"/>
    <mergeCell ref="I282:I286"/>
    <mergeCell ref="J282:J286"/>
    <mergeCell ref="G285:G286"/>
    <mergeCell ref="H285:H286"/>
    <mergeCell ref="G262:H264"/>
    <mergeCell ref="I262:I266"/>
    <mergeCell ref="J262:J266"/>
    <mergeCell ref="G265:G266"/>
    <mergeCell ref="H265:H266"/>
    <mergeCell ref="A282:A286"/>
    <mergeCell ref="B282:B286"/>
    <mergeCell ref="C282:C286"/>
    <mergeCell ref="D282:D286"/>
    <mergeCell ref="E282:E286"/>
    <mergeCell ref="A262:A266"/>
    <mergeCell ref="B262:B266"/>
    <mergeCell ref="C262:C266"/>
    <mergeCell ref="D262:D266"/>
    <mergeCell ref="E262:E266"/>
    <mergeCell ref="F262:F266"/>
    <mergeCell ref="F248:F252"/>
    <mergeCell ref="G248:H250"/>
    <mergeCell ref="I248:I252"/>
    <mergeCell ref="J248:J252"/>
    <mergeCell ref="G251:G252"/>
    <mergeCell ref="H251:H252"/>
    <mergeCell ref="I226:I230"/>
    <mergeCell ref="J226:J230"/>
    <mergeCell ref="G229:G230"/>
    <mergeCell ref="H229:H230"/>
    <mergeCell ref="A247:J247"/>
    <mergeCell ref="A248:A252"/>
    <mergeCell ref="B248:B252"/>
    <mergeCell ref="C248:C252"/>
    <mergeCell ref="D248:D252"/>
    <mergeCell ref="E248:E252"/>
    <mergeCell ref="I205:I209"/>
    <mergeCell ref="J205:J209"/>
    <mergeCell ref="G208:G209"/>
    <mergeCell ref="H208:H209"/>
    <mergeCell ref="B226:B230"/>
    <mergeCell ref="C226:C230"/>
    <mergeCell ref="D226:D230"/>
    <mergeCell ref="E226:E230"/>
    <mergeCell ref="F226:F230"/>
    <mergeCell ref="G226:H228"/>
    <mergeCell ref="G175:H177"/>
    <mergeCell ref="I175:I179"/>
    <mergeCell ref="J175:J179"/>
    <mergeCell ref="G178:G179"/>
    <mergeCell ref="H178:H179"/>
    <mergeCell ref="B205:B209"/>
    <mergeCell ref="C205:C209"/>
    <mergeCell ref="E205:E209"/>
    <mergeCell ref="F205:F209"/>
    <mergeCell ref="G205:H207"/>
    <mergeCell ref="A175:A179"/>
    <mergeCell ref="B175:B179"/>
    <mergeCell ref="C175:C179"/>
    <mergeCell ref="D175:D179"/>
    <mergeCell ref="E175:E179"/>
    <mergeCell ref="F175:F179"/>
    <mergeCell ref="F146:F150"/>
    <mergeCell ref="G146:H148"/>
    <mergeCell ref="I146:I150"/>
    <mergeCell ref="J146:J150"/>
    <mergeCell ref="G149:G150"/>
    <mergeCell ref="H149:H150"/>
    <mergeCell ref="J117:J121"/>
    <mergeCell ref="G120:G121"/>
    <mergeCell ref="H120:H121"/>
    <mergeCell ref="B143:J143"/>
    <mergeCell ref="A144:J144"/>
    <mergeCell ref="A146:A150"/>
    <mergeCell ref="B146:B150"/>
    <mergeCell ref="C146:C150"/>
    <mergeCell ref="D146:D150"/>
    <mergeCell ref="E146:E150"/>
    <mergeCell ref="A115:J115"/>
    <mergeCell ref="A116:J116"/>
    <mergeCell ref="A117:A121"/>
    <mergeCell ref="B117:B121"/>
    <mergeCell ref="C117:C121"/>
    <mergeCell ref="D117:D121"/>
    <mergeCell ref="E117:E121"/>
    <mergeCell ref="F117:F121"/>
    <mergeCell ref="G117:H119"/>
    <mergeCell ref="I117:I121"/>
    <mergeCell ref="F77:F81"/>
    <mergeCell ref="G77:H79"/>
    <mergeCell ref="I77:I81"/>
    <mergeCell ref="J77:J81"/>
    <mergeCell ref="G80:G81"/>
    <mergeCell ref="H80:H81"/>
    <mergeCell ref="J50:J54"/>
    <mergeCell ref="G53:G54"/>
    <mergeCell ref="H53:H54"/>
    <mergeCell ref="A74:J74"/>
    <mergeCell ref="A76:J76"/>
    <mergeCell ref="A77:A81"/>
    <mergeCell ref="B77:B81"/>
    <mergeCell ref="C77:C81"/>
    <mergeCell ref="D77:D81"/>
    <mergeCell ref="E77:E81"/>
    <mergeCell ref="A48:J48"/>
    <mergeCell ref="A49:J49"/>
    <mergeCell ref="A50:A54"/>
    <mergeCell ref="B50:B54"/>
    <mergeCell ref="C50:C54"/>
    <mergeCell ref="D50:D54"/>
    <mergeCell ref="E50:E54"/>
    <mergeCell ref="F50:F54"/>
    <mergeCell ref="G50:H52"/>
    <mergeCell ref="I50:I54"/>
    <mergeCell ref="J26:J30"/>
    <mergeCell ref="G29:G30"/>
    <mergeCell ref="H29:H30"/>
    <mergeCell ref="A31:A32"/>
    <mergeCell ref="D31:D32"/>
    <mergeCell ref="F31:F32"/>
    <mergeCell ref="H31:H32"/>
    <mergeCell ref="A21:I21"/>
    <mergeCell ref="A25:J25"/>
    <mergeCell ref="A26:A30"/>
    <mergeCell ref="B26:B30"/>
    <mergeCell ref="C26:C30"/>
    <mergeCell ref="D26:D30"/>
    <mergeCell ref="E26:E30"/>
    <mergeCell ref="F26:F30"/>
    <mergeCell ref="G26:H28"/>
    <mergeCell ref="I26:I30"/>
    <mergeCell ref="A12:J12"/>
    <mergeCell ref="A13:J13"/>
    <mergeCell ref="A14:J14"/>
    <mergeCell ref="A15:J15"/>
    <mergeCell ref="A17:J17"/>
    <mergeCell ref="A20:J20"/>
    <mergeCell ref="A1:B1"/>
    <mergeCell ref="D1:J1"/>
    <mergeCell ref="A2:B2"/>
    <mergeCell ref="D2:J2"/>
    <mergeCell ref="A5:J5"/>
    <mergeCell ref="A11:J1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2025-04-15T08:36:21Z</dcterms:created>
  <dcterms:modified xsi:type="dcterms:W3CDTF">2025-04-15T08:37:19Z</dcterms:modified>
</cp:coreProperties>
</file>